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upa\Downloads\"/>
    </mc:Choice>
  </mc:AlternateContent>
  <xr:revisionPtr revIDLastSave="0" documentId="13_ncr:1_{5D423C03-FB4B-4E65-9F57-6E0CC3D1B7B3}" xr6:coauthVersionLast="47" xr6:coauthVersionMax="47" xr10:uidLastSave="{00000000-0000-0000-0000-000000000000}"/>
  <bookViews>
    <workbookView xWindow="-120" yWindow="-120" windowWidth="21840" windowHeight="13020" activeTab="3" xr2:uid="{BF595245-F772-4F95-ACCD-D1AB35D84B0E}"/>
  </bookViews>
  <sheets>
    <sheet name="PEÇA PROCESSUAL" sheetId="1" r:id="rId1"/>
    <sheet name="QUESTÃO DISCURSIVA" sheetId="2" r:id="rId2"/>
    <sheet name="NOTA FINAL" sheetId="3" r:id="rId3"/>
    <sheet name="CLASSIFICAÇÃO" sheetId="4" r:id="rId4"/>
  </sheets>
  <definedNames>
    <definedName name="_xlnm._FilterDatabase" localSheetId="3" hidden="1">CLASSIFICAÇÃO!$A$1:$F$1</definedName>
    <definedName name="_xlnm._FilterDatabase" localSheetId="2" hidden="1">'NOTA FINAL'!$A$1:$E$1</definedName>
    <definedName name="_xlnm._FilterDatabase" localSheetId="0" hidden="1">'PEÇA PROCESSUAL'!$A$1:$I$1</definedName>
    <definedName name="_xlnm._FilterDatabase" localSheetId="1" hidden="1">'QUESTÃO DISCURSIVA'!$A$1:$F$1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4" l="1"/>
  <c r="F9" i="4"/>
  <c r="F29" i="4"/>
  <c r="F15" i="4"/>
  <c r="F16" i="4"/>
  <c r="F31" i="4"/>
  <c r="F26" i="4"/>
  <c r="F24" i="4"/>
  <c r="F25" i="4"/>
  <c r="F14" i="4"/>
  <c r="F4" i="4"/>
  <c r="F3" i="4"/>
  <c r="F22" i="4"/>
  <c r="F5" i="4"/>
  <c r="F27" i="4"/>
  <c r="F21" i="4"/>
  <c r="F32" i="4"/>
  <c r="F10" i="4"/>
  <c r="F18" i="4"/>
  <c r="F12" i="4"/>
  <c r="F8" i="4"/>
  <c r="F7" i="4"/>
  <c r="F30" i="4"/>
  <c r="F28" i="4"/>
  <c r="F19" i="4"/>
  <c r="F6" i="4"/>
  <c r="F13" i="4"/>
  <c r="F2" i="4"/>
  <c r="F23" i="4"/>
  <c r="F20" i="4"/>
  <c r="F11" i="4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" i="3"/>
  <c r="E2" i="3"/>
  <c r="F15" i="2"/>
  <c r="F4" i="2"/>
  <c r="F5" i="2"/>
  <c r="F6" i="2"/>
  <c r="F7" i="2"/>
  <c r="F8" i="2"/>
  <c r="F9" i="2"/>
  <c r="F10" i="2"/>
  <c r="F11" i="2"/>
  <c r="F12" i="2"/>
  <c r="F13" i="2"/>
  <c r="F14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" i="2"/>
  <c r="F2" i="2"/>
</calcChain>
</file>

<file path=xl/sharedStrings.xml><?xml version="1.0" encoding="utf-8"?>
<sst xmlns="http://schemas.openxmlformats.org/spreadsheetml/2006/main" count="368" uniqueCount="134">
  <si>
    <t>NOME COMPLETO</t>
  </si>
  <si>
    <t>CPF</t>
  </si>
  <si>
    <t>ESTRUTURA (endereçamento, qualificação, narrativa, pedidos e valor da causa): 0,5</t>
  </si>
  <si>
    <t>REQUERIMENTO DE JUSTIÇA GRATUITA E PRIORIDADE DE TRAMITAÇÃO PARA PESSOA IDOSA: 0,5</t>
  </si>
  <si>
    <t>REQUERIMENTO DE OBSERVANCIA DAS PRERROGATIVAS DA DPU: 0,5</t>
  </si>
  <si>
    <t>PRINCÍPIO DA SOLIDARIEDADE: 1,0</t>
  </si>
  <si>
    <t>PEDIDO DE TUTELA DE URGENCIA: 1,0</t>
  </si>
  <si>
    <t>USO ADEQUADO DO VERNÁCULO: 1,5</t>
  </si>
  <si>
    <t>PEÇA PROCESSUAL (5,0)</t>
  </si>
  <si>
    <t>ARTIGO 134, CF/88: 1,0</t>
  </si>
  <si>
    <t>RACIOCÍNIO JURÍDICO: 1,0</t>
  </si>
  <si>
    <t>USO ADEQUADO DO VERNÁCULO: 1,0</t>
  </si>
  <si>
    <t>ALLICE DE MENEZES AMORIM</t>
  </si>
  <si>
    <t xml:space="preserve">0,00 + 0,05 + 0,1 + 0,1 + 0,00 </t>
  </si>
  <si>
    <t>AUGUSTO LUIZ DA SILVA</t>
  </si>
  <si>
    <t>0,00 + 0,1 + 0,1 + 0,1 + 0,1</t>
  </si>
  <si>
    <t>0,00 + 0,00</t>
  </si>
  <si>
    <t>0,25 + 0,00</t>
  </si>
  <si>
    <t>CAROLINA TENÓRIO RODRIGUES FERREIRA</t>
  </si>
  <si>
    <t>0,00 + 0,05 + 0,1 + 0,01 + 0,00</t>
  </si>
  <si>
    <t>DAIANE MOTA</t>
  </si>
  <si>
    <t>0,1 + 0,1 + 0,09 + 0,1 + 0,00</t>
  </si>
  <si>
    <t>DIOGO SANTANA FERREIRA</t>
  </si>
  <si>
    <t>0,25 + 0,25</t>
  </si>
  <si>
    <t>0,1 + 0,1 + 0,1 + 0,1 + 0,1</t>
  </si>
  <si>
    <t>EDUARDA LUCIVAN DE LIRA</t>
  </si>
  <si>
    <t>0,00 + 0,05 + 0,10 + 0,05 + 0,00</t>
  </si>
  <si>
    <t>GABRIELLA TAVARES SANTANA</t>
  </si>
  <si>
    <t>0,05 + 0,075 + 0,1 + 0,1 + 0,1</t>
  </si>
  <si>
    <t>JAFIA EVELLYN</t>
  </si>
  <si>
    <t>0,25 +  0,00</t>
  </si>
  <si>
    <t>0,1 + 0,075 + 0,075 + 0,075 + 0,00</t>
  </si>
  <si>
    <t>JOÃO GUILHERME BARBOSA</t>
  </si>
  <si>
    <t>0,00 + 0,05 + 0,05 + 0,05 + 0,00</t>
  </si>
  <si>
    <t>JORGE ALVES FERREIRA NETO</t>
  </si>
  <si>
    <t>0,1 + 0,1 + 0,1 + 0,1 + 0,00</t>
  </si>
  <si>
    <t>JULIANA FERREIRA MATIAS</t>
  </si>
  <si>
    <t>LETÍCIA BRASILEIRO</t>
  </si>
  <si>
    <t>0,00 + 0,075 + 0,00 + 0,075 + 0,1</t>
  </si>
  <si>
    <t>LUCAS VINICIUS MARINHO WANDERLEY</t>
  </si>
  <si>
    <t>0,00 + 0,1 + 0,075 + 0,075 + 0,00</t>
  </si>
  <si>
    <t>MANUELLA HOLANDA GUERRA DOS SANTOS</t>
  </si>
  <si>
    <t>MARIA CLARA NUNES MUNIZ</t>
  </si>
  <si>
    <t>0,00 + 0,075 + 0,1 + 0,1 + 0,00</t>
  </si>
  <si>
    <t>MARIA CLARA SILVA SANTOS</t>
  </si>
  <si>
    <t>0,1 + 0,075 + 0,1 + 0,01 + 0,00</t>
  </si>
  <si>
    <t>MARIA OLÍVIA DA SILVA</t>
  </si>
  <si>
    <t>0,1 + 0,075 + 0,075 + 0,1 + 0,00</t>
  </si>
  <si>
    <t>MARIANA MORAIS DA SILVA</t>
  </si>
  <si>
    <t>0,1 + 0,075 + 0,1 + 0,1 + 0,1</t>
  </si>
  <si>
    <t>MATEUS GILSON RAFAEL MARQUES DE FREITAS</t>
  </si>
  <si>
    <t>MAYRA LAWANE DA SILVA SANTOS</t>
  </si>
  <si>
    <t>0,00 + 0,075 + 0,1 + 0,1 + 0,1</t>
  </si>
  <si>
    <t>MILLENA ALVES LAVOR SERBIM</t>
  </si>
  <si>
    <t xml:space="preserve">0,25 + 0,25 </t>
  </si>
  <si>
    <t>0,00 + 0,05 + 0,1 + 0,1 + 0,1</t>
  </si>
  <si>
    <t>MONALISA OLIVEIRA DE BARROS SILVA</t>
  </si>
  <si>
    <t>0,00  + 0,05 + 0,1 + 0,05 + 0,00</t>
  </si>
  <si>
    <t>MYLENA CAVALCANTI</t>
  </si>
  <si>
    <t>0,1 + 0,075 + 0,1 + 0,05 + 0,1</t>
  </si>
  <si>
    <t>PAULO HENRIQUE SOUZA DA SILVA</t>
  </si>
  <si>
    <t>0,00 + 0,05  + 0,1  0,05 + 0,1</t>
  </si>
  <si>
    <t>RIVALDO VASCONCELOS DE MEDEIROS</t>
  </si>
  <si>
    <t>0,05 + 0,1 + 0,1 + 0,1 + 0,1</t>
  </si>
  <si>
    <t>SAMARA SANTOS CINTRA DE SOUZA</t>
  </si>
  <si>
    <t>QUESTÃO NÃO ENTREGUE</t>
  </si>
  <si>
    <t>0,00 + 0,05 + 0,1 + 0,1 + 0,00</t>
  </si>
  <si>
    <t>SHEILA MILENA BARCELOS DE OLIVEIRA GOMES</t>
  </si>
  <si>
    <t>THIAGO LUIZ DOS SANTOS SILVA</t>
  </si>
  <si>
    <t>VITOR AUGUSTO</t>
  </si>
  <si>
    <t>0,00 + 0,05 + 0,00 + 0,00 + 0,00</t>
  </si>
  <si>
    <t>VITORIA ELOYSE DA SILVA</t>
  </si>
  <si>
    <t>0,05 + 0,05 + 0,1 + 0,1 + 0,1</t>
  </si>
  <si>
    <t>YASMIM VITORIA LANARIA DE MELO</t>
  </si>
  <si>
    <t>0,00  + 0,1 + 0,1 + 0,1 + 0,1</t>
  </si>
  <si>
    <t>QUESTÃO DISCURSIVA: TOTAL: 3,0</t>
  </si>
  <si>
    <t>NOTA FINAL</t>
  </si>
  <si>
    <t>ELIMINADOS CONFORME NOTA DE CORTE</t>
  </si>
  <si>
    <t>CLASSIFICAÇÃO GERAL</t>
  </si>
  <si>
    <t>1º</t>
  </si>
  <si>
    <t xml:space="preserve">2º </t>
  </si>
  <si>
    <t>5º</t>
  </si>
  <si>
    <t>7º</t>
  </si>
  <si>
    <t>4º</t>
  </si>
  <si>
    <t>6º</t>
  </si>
  <si>
    <t xml:space="preserve">3º </t>
  </si>
  <si>
    <t>9º</t>
  </si>
  <si>
    <t>8º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</si>
  <si>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</si>
  <si>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</si>
  <si>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</si>
  <si>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</si>
  <si>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</si>
  <si>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</si>
  <si>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</si>
  <si>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</si>
  <si>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</si>
  <si>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</si>
  <si>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</si>
  <si>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</si>
  <si>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</si>
  <si>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</si>
  <si>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</si>
  <si>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</si>
  <si>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</si>
  <si>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</si>
  <si>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</si>
  <si>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##########81</t>
  </si>
  <si>
    <t>##########19</t>
  </si>
  <si>
    <t>##########47</t>
  </si>
  <si>
    <t>##########01</t>
  </si>
  <si>
    <t>##########90</t>
  </si>
  <si>
    <t>##########97</t>
  </si>
  <si>
    <t>##########50</t>
  </si>
  <si>
    <t>##########76</t>
  </si>
  <si>
    <t>##########42</t>
  </si>
  <si>
    <t>##########31</t>
  </si>
  <si>
    <t>##########16</t>
  </si>
  <si>
    <t>##########94</t>
  </si>
  <si>
    <t>##########83</t>
  </si>
  <si>
    <t>##########80</t>
  </si>
  <si>
    <t>##########62</t>
  </si>
  <si>
    <t>##########51</t>
  </si>
  <si>
    <t>##########21</t>
  </si>
  <si>
    <t>##########43</t>
  </si>
  <si>
    <t>##########14</t>
  </si>
  <si>
    <t>##########03</t>
  </si>
  <si>
    <t>##########84</t>
  </si>
  <si>
    <t>##########08</t>
  </si>
  <si>
    <t>##########17</t>
  </si>
  <si>
    <t>##########54</t>
  </si>
  <si>
    <t>##########99</t>
  </si>
  <si>
    <t>##########29</t>
  </si>
  <si>
    <t>############43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</si>
</sst>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Aptos"/>
      <family val="2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165" fontId="1" fillId="4" borderId="0" xfId="0" applyNumberFormat="1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165" fontId="1" fillId="7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 vertical="center"/>
    </xf>
    <xf numFmtId="165" fontId="7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347EA-AEC7-4F63-B536-9DD557576256}">
  <dimension ref="A1:I119"/>
  <sheetViews>
    <sheetView zoomScale="90" zoomScaleNormal="90" workbookViewId="0">
      <pane ySplit="1" topLeftCell="A23" activePane="bottomLeft" state="frozen"/>
      <selection pane="bottomLeft" activeCell="B2" sqref="B2:B32"/>
    </sheetView>
  </sheetViews>
  <sheetFormatPr defaultColWidth="8.7109375" defaultRowHeight="13.5" x14ac:dyDescent="0.25"/>
  <cols>
    <col min="1" max="1" width="18.42578125" style="6" customWidth="1"/>
    <col min="2" max="2" width="13.5703125" style="6" bestFit="1" customWidth="1"/>
    <col min="3" max="3" width="27.7109375" style="6" bestFit="1" customWidth="1"/>
    <col min="4" max="4" width="25.42578125" style="6" customWidth="1"/>
    <col min="5" max="5" width="22.85546875" style="6" customWidth="1"/>
    <col min="6" max="6" width="22.42578125" style="6" customWidth="1"/>
    <col min="7" max="7" width="17.42578125" style="6" customWidth="1"/>
    <col min="8" max="8" width="19.140625" style="6" customWidth="1"/>
    <col min="9" max="9" width="15.140625" style="6" customWidth="1"/>
    <col min="10" max="16384" width="8.7109375" style="6"/>
  </cols>
  <sheetData>
    <row r="1" spans="1:9" ht="64.5" customHeight="1" x14ac:dyDescent="0.25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2" t="s">
        <v>8</v>
      </c>
    </row>
    <row r="2" spans="1:9" ht="27" x14ac:dyDescent="0.25">
      <c r="A2" s="13" t="s">
        <v>12</v>
      </c>
      <c r="B2" s="14" t="s">
        <v>107</v>
      </c>
      <c r="C2" s="15" t="s">
        <v>13</v>
      </c>
      <c r="D2" s="15" t="s">
        <v>16</v>
      </c>
      <c r="E2" s="16">
        <v>0</v>
      </c>
      <c r="F2" s="17">
        <v>0</v>
      </c>
      <c r="G2" s="17">
        <v>1</v>
      </c>
      <c r="H2" s="15">
        <v>1.5</v>
      </c>
      <c r="I2" s="15">
        <v>2.75</v>
      </c>
    </row>
    <row r="3" spans="1:9" ht="27" x14ac:dyDescent="0.25">
      <c r="A3" s="13" t="s">
        <v>14</v>
      </c>
      <c r="B3" s="15" t="s">
        <v>108</v>
      </c>
      <c r="C3" s="15" t="s">
        <v>15</v>
      </c>
      <c r="D3" s="15" t="s">
        <v>17</v>
      </c>
      <c r="E3" s="16">
        <v>0.5</v>
      </c>
      <c r="F3" s="17">
        <v>0</v>
      </c>
      <c r="G3" s="17">
        <v>1</v>
      </c>
      <c r="H3" s="15">
        <v>1.5</v>
      </c>
      <c r="I3" s="15">
        <v>3.65</v>
      </c>
    </row>
    <row r="4" spans="1:9" ht="27" x14ac:dyDescent="0.25">
      <c r="A4" s="13" t="s">
        <v>18</v>
      </c>
      <c r="B4" s="15" t="s">
        <v>109</v>
      </c>
      <c r="C4" s="15" t="s">
        <v>19</v>
      </c>
      <c r="D4" s="15" t="s">
        <v>16</v>
      </c>
      <c r="E4" s="16">
        <v>0</v>
      </c>
      <c r="F4" s="17">
        <v>0</v>
      </c>
      <c r="G4" s="17">
        <v>1</v>
      </c>
      <c r="H4" s="15">
        <v>1.5</v>
      </c>
      <c r="I4" s="15">
        <v>2.66</v>
      </c>
    </row>
    <row r="5" spans="1:9" x14ac:dyDescent="0.25">
      <c r="A5" s="15" t="s">
        <v>20</v>
      </c>
      <c r="B5" s="15" t="s">
        <v>110</v>
      </c>
      <c r="C5" s="15" t="s">
        <v>21</v>
      </c>
      <c r="D5" s="15" t="s">
        <v>17</v>
      </c>
      <c r="E5" s="16">
        <v>0</v>
      </c>
      <c r="F5" s="17">
        <v>1</v>
      </c>
      <c r="G5" s="17">
        <v>1</v>
      </c>
      <c r="H5" s="15">
        <v>1.5</v>
      </c>
      <c r="I5" s="15">
        <v>4.1399999999999997</v>
      </c>
    </row>
    <row r="6" spans="1:9" ht="27" x14ac:dyDescent="0.25">
      <c r="A6" s="13" t="s">
        <v>22</v>
      </c>
      <c r="B6" s="14" t="s">
        <v>111</v>
      </c>
      <c r="C6" s="15" t="s">
        <v>24</v>
      </c>
      <c r="D6" s="15" t="s">
        <v>23</v>
      </c>
      <c r="E6" s="16">
        <v>0</v>
      </c>
      <c r="F6" s="17">
        <v>0</v>
      </c>
      <c r="G6" s="17">
        <v>1</v>
      </c>
      <c r="H6" s="15">
        <v>1.5</v>
      </c>
      <c r="I6" s="15">
        <v>3.5</v>
      </c>
    </row>
    <row r="7" spans="1:9" ht="27" x14ac:dyDescent="0.25">
      <c r="A7" s="13" t="s">
        <v>25</v>
      </c>
      <c r="B7" s="15" t="s">
        <v>112</v>
      </c>
      <c r="C7" s="15" t="s">
        <v>26</v>
      </c>
      <c r="D7" s="15" t="s">
        <v>17</v>
      </c>
      <c r="E7" s="16">
        <v>0.5</v>
      </c>
      <c r="F7" s="17">
        <v>1</v>
      </c>
      <c r="G7" s="17">
        <v>1</v>
      </c>
      <c r="H7" s="15">
        <v>1.5</v>
      </c>
      <c r="I7" s="15">
        <v>4.45</v>
      </c>
    </row>
    <row r="8" spans="1:9" ht="27" x14ac:dyDescent="0.25">
      <c r="A8" s="13" t="s">
        <v>27</v>
      </c>
      <c r="B8" s="15" t="s">
        <v>113</v>
      </c>
      <c r="C8" s="15" t="s">
        <v>28</v>
      </c>
      <c r="D8" s="15" t="s">
        <v>17</v>
      </c>
      <c r="E8" s="16">
        <v>0</v>
      </c>
      <c r="F8" s="17">
        <v>0</v>
      </c>
      <c r="G8" s="17">
        <v>1</v>
      </c>
      <c r="H8" s="15">
        <v>1.5</v>
      </c>
      <c r="I8" s="15">
        <v>3.1749999999999998</v>
      </c>
    </row>
    <row r="9" spans="1:9" x14ac:dyDescent="0.25">
      <c r="A9" s="15" t="s">
        <v>29</v>
      </c>
      <c r="B9" s="15" t="s">
        <v>114</v>
      </c>
      <c r="C9" s="15" t="s">
        <v>31</v>
      </c>
      <c r="D9" s="15" t="s">
        <v>30</v>
      </c>
      <c r="E9" s="16">
        <v>0</v>
      </c>
      <c r="F9" s="17">
        <v>0</v>
      </c>
      <c r="G9" s="17">
        <v>0</v>
      </c>
      <c r="H9" s="15">
        <v>1.5</v>
      </c>
      <c r="I9" s="15">
        <v>2.0750000000000002</v>
      </c>
    </row>
    <row r="10" spans="1:9" ht="27" x14ac:dyDescent="0.25">
      <c r="A10" s="13" t="s">
        <v>32</v>
      </c>
      <c r="B10" s="13" t="s">
        <v>115</v>
      </c>
      <c r="C10" s="15" t="s">
        <v>33</v>
      </c>
      <c r="D10" s="15" t="s">
        <v>16</v>
      </c>
      <c r="E10" s="16">
        <v>0</v>
      </c>
      <c r="F10" s="17">
        <v>0</v>
      </c>
      <c r="G10" s="17">
        <v>1</v>
      </c>
      <c r="H10" s="15">
        <v>0.75</v>
      </c>
      <c r="I10" s="15">
        <v>1.9</v>
      </c>
    </row>
    <row r="11" spans="1:9" ht="27" x14ac:dyDescent="0.25">
      <c r="A11" s="13" t="s">
        <v>34</v>
      </c>
      <c r="B11" s="15" t="s">
        <v>116</v>
      </c>
      <c r="C11" s="15" t="s">
        <v>35</v>
      </c>
      <c r="D11" s="15" t="s">
        <v>23</v>
      </c>
      <c r="E11" s="16">
        <v>0</v>
      </c>
      <c r="F11" s="16">
        <v>0</v>
      </c>
      <c r="G11" s="16">
        <v>1</v>
      </c>
      <c r="H11" s="16">
        <v>1.5</v>
      </c>
      <c r="I11" s="15">
        <v>3.4</v>
      </c>
    </row>
    <row r="12" spans="1:9" ht="27" x14ac:dyDescent="0.25">
      <c r="A12" s="13" t="s">
        <v>36</v>
      </c>
      <c r="B12" s="13" t="s">
        <v>117</v>
      </c>
      <c r="C12" s="15" t="s">
        <v>35</v>
      </c>
      <c r="D12" s="15" t="s">
        <v>17</v>
      </c>
      <c r="E12" s="16">
        <v>0</v>
      </c>
      <c r="F12" s="16">
        <v>0</v>
      </c>
      <c r="G12" s="16">
        <v>1</v>
      </c>
      <c r="H12" s="16">
        <v>1.5</v>
      </c>
      <c r="I12" s="15">
        <v>3.15</v>
      </c>
    </row>
    <row r="13" spans="1:9" x14ac:dyDescent="0.25">
      <c r="A13" s="15" t="s">
        <v>37</v>
      </c>
      <c r="B13" s="15" t="s">
        <v>118</v>
      </c>
      <c r="C13" s="15" t="s">
        <v>38</v>
      </c>
      <c r="D13" s="15" t="s">
        <v>17</v>
      </c>
      <c r="E13" s="16">
        <v>0</v>
      </c>
      <c r="F13" s="16">
        <v>0</v>
      </c>
      <c r="G13" s="16">
        <v>1</v>
      </c>
      <c r="H13" s="16">
        <v>1.5</v>
      </c>
      <c r="I13" s="15">
        <v>3</v>
      </c>
    </row>
    <row r="14" spans="1:9" ht="40.5" x14ac:dyDescent="0.25">
      <c r="A14" s="13" t="s">
        <v>39</v>
      </c>
      <c r="B14" s="15" t="s">
        <v>119</v>
      </c>
      <c r="C14" s="15" t="s">
        <v>40</v>
      </c>
      <c r="D14" s="15" t="s">
        <v>17</v>
      </c>
      <c r="E14" s="18">
        <v>0</v>
      </c>
      <c r="F14" s="18">
        <v>0</v>
      </c>
      <c r="G14" s="18">
        <v>1</v>
      </c>
      <c r="H14" s="18">
        <v>0.75</v>
      </c>
      <c r="I14" s="15">
        <v>2.25</v>
      </c>
    </row>
    <row r="15" spans="1:9" ht="27" x14ac:dyDescent="0.25">
      <c r="A15" s="13" t="s">
        <v>41</v>
      </c>
      <c r="B15" s="15" t="s">
        <v>118</v>
      </c>
      <c r="C15" s="15" t="s">
        <v>35</v>
      </c>
      <c r="D15" s="15" t="s">
        <v>23</v>
      </c>
      <c r="E15" s="18">
        <v>0</v>
      </c>
      <c r="F15" s="18">
        <v>0</v>
      </c>
      <c r="G15" s="18">
        <v>1</v>
      </c>
      <c r="H15" s="18">
        <v>1.5</v>
      </c>
      <c r="I15" s="18">
        <v>3.4</v>
      </c>
    </row>
    <row r="16" spans="1:9" ht="27" x14ac:dyDescent="0.25">
      <c r="A16" s="13" t="s">
        <v>42</v>
      </c>
      <c r="B16" s="15" t="s">
        <v>118</v>
      </c>
      <c r="C16" s="15" t="s">
        <v>43</v>
      </c>
      <c r="D16" s="15" t="s">
        <v>16</v>
      </c>
      <c r="E16" s="18">
        <v>0</v>
      </c>
      <c r="F16" s="18">
        <v>0</v>
      </c>
      <c r="G16" s="18">
        <v>1</v>
      </c>
      <c r="H16" s="18">
        <v>0.5</v>
      </c>
      <c r="I16" s="19">
        <v>1.7749999999999999</v>
      </c>
    </row>
    <row r="17" spans="1:9" ht="27" x14ac:dyDescent="0.25">
      <c r="A17" s="13" t="s">
        <v>44</v>
      </c>
      <c r="B17" s="15" t="s">
        <v>120</v>
      </c>
      <c r="C17" s="15" t="s">
        <v>45</v>
      </c>
      <c r="D17" s="15" t="s">
        <v>17</v>
      </c>
      <c r="E17" s="18">
        <v>0</v>
      </c>
      <c r="F17" s="18">
        <v>0</v>
      </c>
      <c r="G17" s="18">
        <v>0</v>
      </c>
      <c r="H17" s="18">
        <v>1.5</v>
      </c>
      <c r="I17" s="18">
        <v>2.0350000000000001</v>
      </c>
    </row>
    <row r="18" spans="1:9" ht="27" x14ac:dyDescent="0.25">
      <c r="A18" s="13" t="s">
        <v>46</v>
      </c>
      <c r="B18" s="15" t="s">
        <v>121</v>
      </c>
      <c r="C18" s="15" t="s">
        <v>47</v>
      </c>
      <c r="D18" s="15" t="s">
        <v>17</v>
      </c>
      <c r="E18" s="18">
        <v>0</v>
      </c>
      <c r="F18" s="18">
        <v>0</v>
      </c>
      <c r="G18" s="18">
        <v>1</v>
      </c>
      <c r="H18" s="18">
        <v>0.5</v>
      </c>
      <c r="I18" s="18">
        <v>2.1</v>
      </c>
    </row>
    <row r="19" spans="1:9" ht="27" x14ac:dyDescent="0.25">
      <c r="A19" s="13" t="s">
        <v>48</v>
      </c>
      <c r="B19" s="13" t="s">
        <v>111</v>
      </c>
      <c r="C19" s="15" t="s">
        <v>49</v>
      </c>
      <c r="D19" s="15" t="s">
        <v>23</v>
      </c>
      <c r="E19" s="18">
        <v>0</v>
      </c>
      <c r="F19" s="18">
        <v>0</v>
      </c>
      <c r="G19" s="18">
        <v>1</v>
      </c>
      <c r="H19" s="18">
        <v>1.5</v>
      </c>
      <c r="I19" s="18">
        <v>3.4750000000000001</v>
      </c>
    </row>
    <row r="20" spans="1:9" ht="40.5" x14ac:dyDescent="0.25">
      <c r="A20" s="13" t="s">
        <v>50</v>
      </c>
      <c r="B20" s="15" t="s">
        <v>122</v>
      </c>
      <c r="C20" s="15" t="s">
        <v>24</v>
      </c>
      <c r="D20" s="15" t="s">
        <v>17</v>
      </c>
      <c r="E20" s="18">
        <v>0</v>
      </c>
      <c r="F20" s="18">
        <v>0</v>
      </c>
      <c r="G20" s="18">
        <v>1</v>
      </c>
      <c r="H20" s="18">
        <v>1.5</v>
      </c>
      <c r="I20" s="18">
        <v>3.25</v>
      </c>
    </row>
    <row r="21" spans="1:9" ht="27" x14ac:dyDescent="0.25">
      <c r="A21" s="13" t="s">
        <v>51</v>
      </c>
      <c r="B21" s="15" t="s">
        <v>123</v>
      </c>
      <c r="C21" s="15" t="s">
        <v>52</v>
      </c>
      <c r="D21" s="15" t="s">
        <v>17</v>
      </c>
      <c r="E21" s="18">
        <v>0</v>
      </c>
      <c r="F21" s="18">
        <v>1</v>
      </c>
      <c r="G21" s="18">
        <v>1</v>
      </c>
      <c r="H21" s="18">
        <v>1.5</v>
      </c>
      <c r="I21" s="18">
        <v>4.125</v>
      </c>
    </row>
    <row r="22" spans="1:9" ht="27" x14ac:dyDescent="0.25">
      <c r="A22" s="13" t="s">
        <v>53</v>
      </c>
      <c r="B22" s="15" t="s">
        <v>124</v>
      </c>
      <c r="C22" s="15" t="s">
        <v>55</v>
      </c>
      <c r="D22" s="15" t="s">
        <v>54</v>
      </c>
      <c r="E22" s="18">
        <v>0.5</v>
      </c>
      <c r="F22" s="18">
        <v>0</v>
      </c>
      <c r="G22" s="18">
        <v>1</v>
      </c>
      <c r="H22" s="18">
        <v>1.5</v>
      </c>
      <c r="I22" s="18">
        <v>3.85</v>
      </c>
    </row>
    <row r="23" spans="1:9" ht="27" x14ac:dyDescent="0.25">
      <c r="A23" s="13" t="s">
        <v>56</v>
      </c>
      <c r="B23" s="15" t="s">
        <v>125</v>
      </c>
      <c r="C23" s="15" t="s">
        <v>57</v>
      </c>
      <c r="D23" s="15" t="s">
        <v>23</v>
      </c>
      <c r="E23" s="18">
        <v>0</v>
      </c>
      <c r="F23" s="18">
        <v>0</v>
      </c>
      <c r="G23" s="18">
        <v>1</v>
      </c>
      <c r="H23" s="18">
        <v>0.75</v>
      </c>
      <c r="I23" s="18">
        <v>2.4500000000000002</v>
      </c>
    </row>
    <row r="24" spans="1:9" x14ac:dyDescent="0.25">
      <c r="A24" s="13" t="s">
        <v>58</v>
      </c>
      <c r="B24" s="13" t="s">
        <v>126</v>
      </c>
      <c r="C24" s="15" t="s">
        <v>59</v>
      </c>
      <c r="D24" s="15" t="s">
        <v>17</v>
      </c>
      <c r="E24" s="18">
        <v>0</v>
      </c>
      <c r="F24" s="18">
        <v>0</v>
      </c>
      <c r="G24" s="18">
        <v>1</v>
      </c>
      <c r="H24" s="18">
        <v>1.5</v>
      </c>
      <c r="I24" s="18">
        <v>3.1749999999999998</v>
      </c>
    </row>
    <row r="25" spans="1:9" ht="27" x14ac:dyDescent="0.25">
      <c r="A25" s="13" t="s">
        <v>60</v>
      </c>
      <c r="B25" s="15" t="s">
        <v>127</v>
      </c>
      <c r="C25" s="15" t="s">
        <v>61</v>
      </c>
      <c r="D25" s="15" t="s">
        <v>17</v>
      </c>
      <c r="E25" s="18">
        <v>0</v>
      </c>
      <c r="F25" s="18">
        <v>0</v>
      </c>
      <c r="G25" s="18">
        <v>1</v>
      </c>
      <c r="H25" s="18">
        <v>1.5</v>
      </c>
      <c r="I25" s="18">
        <v>3.05</v>
      </c>
    </row>
    <row r="26" spans="1:9" ht="40.5" x14ac:dyDescent="0.25">
      <c r="A26" s="13" t="s">
        <v>62</v>
      </c>
      <c r="B26" s="15" t="s">
        <v>128</v>
      </c>
      <c r="C26" s="15" t="s">
        <v>63</v>
      </c>
      <c r="D26" s="15" t="s">
        <v>23</v>
      </c>
      <c r="E26" s="18">
        <v>0</v>
      </c>
      <c r="F26" s="18">
        <v>0</v>
      </c>
      <c r="G26" s="18">
        <v>0</v>
      </c>
      <c r="H26" s="18">
        <v>1.5</v>
      </c>
      <c r="I26" s="18">
        <v>2.4500000000000002</v>
      </c>
    </row>
    <row r="27" spans="1:9" ht="27" x14ac:dyDescent="0.25">
      <c r="A27" s="13" t="s">
        <v>64</v>
      </c>
      <c r="B27" s="15" t="s">
        <v>129</v>
      </c>
      <c r="C27" s="15" t="s">
        <v>66</v>
      </c>
      <c r="D27" s="15" t="s">
        <v>17</v>
      </c>
      <c r="E27" s="18">
        <v>0</v>
      </c>
      <c r="F27" s="18">
        <v>0</v>
      </c>
      <c r="G27" s="18">
        <v>1</v>
      </c>
      <c r="H27" s="18">
        <v>1.5</v>
      </c>
      <c r="I27" s="18">
        <v>3</v>
      </c>
    </row>
    <row r="28" spans="1:9" ht="40.5" x14ac:dyDescent="0.25">
      <c r="A28" s="27" t="s">
        <v>67</v>
      </c>
      <c r="B28" s="28" t="s">
        <v>111</v>
      </c>
      <c r="C28" s="28" t="s">
        <v>35</v>
      </c>
      <c r="D28" s="28" t="s">
        <v>23</v>
      </c>
      <c r="E28" s="29">
        <v>0</v>
      </c>
      <c r="F28" s="29">
        <v>0</v>
      </c>
      <c r="G28" s="29">
        <v>1</v>
      </c>
      <c r="H28" s="29">
        <v>1.5</v>
      </c>
      <c r="I28" s="29">
        <v>3.4</v>
      </c>
    </row>
    <row r="29" spans="1:9" ht="27" x14ac:dyDescent="0.25">
      <c r="A29" s="13" t="s">
        <v>68</v>
      </c>
      <c r="B29" s="15" t="s">
        <v>118</v>
      </c>
      <c r="C29" s="15" t="s">
        <v>63</v>
      </c>
      <c r="D29" s="15" t="s">
        <v>23</v>
      </c>
      <c r="E29" s="18">
        <v>0</v>
      </c>
      <c r="F29" s="18">
        <v>0</v>
      </c>
      <c r="G29" s="18">
        <v>0</v>
      </c>
      <c r="H29" s="18">
        <v>1.5</v>
      </c>
      <c r="I29" s="18">
        <v>2.4500000000000002</v>
      </c>
    </row>
    <row r="30" spans="1:9" x14ac:dyDescent="0.25">
      <c r="A30" s="13" t="s">
        <v>69</v>
      </c>
      <c r="B30" s="15" t="s">
        <v>130</v>
      </c>
      <c r="C30" s="15" t="s">
        <v>70</v>
      </c>
      <c r="D30" s="15" t="s">
        <v>23</v>
      </c>
      <c r="E30" s="18">
        <v>0</v>
      </c>
      <c r="F30" s="18">
        <v>0</v>
      </c>
      <c r="G30" s="18">
        <v>1</v>
      </c>
      <c r="H30" s="18">
        <v>0.5</v>
      </c>
      <c r="I30" s="18">
        <v>2.0499999999999998</v>
      </c>
    </row>
    <row r="31" spans="1:9" ht="27" x14ac:dyDescent="0.25">
      <c r="A31" s="27" t="s">
        <v>71</v>
      </c>
      <c r="B31" s="28" t="s">
        <v>131</v>
      </c>
      <c r="C31" s="28" t="s">
        <v>72</v>
      </c>
      <c r="D31" s="28" t="s">
        <v>17</v>
      </c>
      <c r="E31" s="29">
        <v>0</v>
      </c>
      <c r="F31" s="29">
        <v>0</v>
      </c>
      <c r="G31" s="29">
        <v>1</v>
      </c>
      <c r="H31" s="29">
        <v>1.5</v>
      </c>
      <c r="I31" s="29">
        <v>3.15</v>
      </c>
    </row>
    <row r="32" spans="1:9" ht="27" x14ac:dyDescent="0.25">
      <c r="A32" s="27" t="s">
        <v>73</v>
      </c>
      <c r="B32" s="28" t="s">
        <v>132</v>
      </c>
      <c r="C32" s="28" t="s">
        <v>74</v>
      </c>
      <c r="D32" s="28" t="s">
        <v>17</v>
      </c>
      <c r="E32" s="29">
        <v>0</v>
      </c>
      <c r="F32" s="29">
        <v>0</v>
      </c>
      <c r="G32" s="29">
        <v>1</v>
      </c>
      <c r="H32" s="29">
        <v>1.5</v>
      </c>
      <c r="I32" s="29">
        <v>3.15</v>
      </c>
    </row>
    <row r="33" spans="1:9" x14ac:dyDescent="0.25">
      <c r="A33" s="9"/>
      <c r="B33" s="3"/>
      <c r="C33" s="3"/>
      <c r="D33" s="3"/>
      <c r="E33" s="5"/>
      <c r="F33" s="5"/>
      <c r="G33" s="5"/>
      <c r="H33" s="5"/>
      <c r="I33" s="5"/>
    </row>
    <row r="34" spans="1:9" x14ac:dyDescent="0.25">
      <c r="E34" s="7"/>
      <c r="F34" s="7"/>
      <c r="G34" s="7"/>
      <c r="H34" s="7"/>
      <c r="I34" s="7"/>
    </row>
    <row r="35" spans="1:9" x14ac:dyDescent="0.25">
      <c r="E35" s="7"/>
      <c r="F35" s="7"/>
      <c r="G35" s="7"/>
      <c r="H35" s="7"/>
      <c r="I35" s="7"/>
    </row>
    <row r="36" spans="1:9" x14ac:dyDescent="0.25">
      <c r="E36" s="7"/>
      <c r="F36" s="7"/>
      <c r="G36" s="7"/>
      <c r="H36" s="7"/>
      <c r="I36" s="7"/>
    </row>
    <row r="37" spans="1:9" x14ac:dyDescent="0.25">
      <c r="E37" s="7"/>
      <c r="F37" s="7"/>
      <c r="G37" s="7"/>
      <c r="H37" s="7"/>
      <c r="I37" s="7"/>
    </row>
    <row r="38" spans="1:9" x14ac:dyDescent="0.25">
      <c r="E38" s="7"/>
      <c r="F38" s="7"/>
      <c r="G38" s="7"/>
      <c r="H38" s="7"/>
      <c r="I38" s="7"/>
    </row>
    <row r="39" spans="1:9" x14ac:dyDescent="0.25">
      <c r="E39" s="7"/>
      <c r="F39" s="7"/>
      <c r="G39" s="7"/>
      <c r="H39" s="7"/>
      <c r="I39" s="7"/>
    </row>
    <row r="40" spans="1:9" x14ac:dyDescent="0.25">
      <c r="E40" s="7"/>
      <c r="F40" s="7"/>
      <c r="G40" s="7"/>
      <c r="H40" s="7"/>
      <c r="I40" s="7"/>
    </row>
    <row r="41" spans="1:9" x14ac:dyDescent="0.25">
      <c r="E41" s="7"/>
      <c r="F41" s="7"/>
      <c r="G41" s="7"/>
      <c r="H41" s="7"/>
      <c r="I41" s="7"/>
    </row>
    <row r="42" spans="1:9" x14ac:dyDescent="0.25">
      <c r="E42" s="7"/>
      <c r="F42" s="7"/>
      <c r="G42" s="7"/>
      <c r="H42" s="7"/>
      <c r="I42" s="7"/>
    </row>
    <row r="43" spans="1:9" x14ac:dyDescent="0.25">
      <c r="E43" s="7"/>
      <c r="F43" s="7"/>
      <c r="G43" s="7"/>
      <c r="H43" s="7"/>
      <c r="I43" s="7"/>
    </row>
    <row r="44" spans="1:9" x14ac:dyDescent="0.25">
      <c r="E44" s="7"/>
      <c r="F44" s="7"/>
      <c r="G44" s="7"/>
      <c r="H44" s="7"/>
      <c r="I44" s="7"/>
    </row>
    <row r="45" spans="1:9" x14ac:dyDescent="0.25">
      <c r="E45" s="7"/>
      <c r="F45" s="7"/>
      <c r="G45" s="7"/>
      <c r="H45" s="7"/>
      <c r="I45" s="7"/>
    </row>
    <row r="46" spans="1:9" x14ac:dyDescent="0.25">
      <c r="E46" s="7"/>
      <c r="F46" s="7"/>
      <c r="G46" s="7"/>
      <c r="H46" s="7"/>
      <c r="I46" s="7"/>
    </row>
    <row r="47" spans="1:9" x14ac:dyDescent="0.25">
      <c r="E47" s="7"/>
      <c r="F47" s="7"/>
      <c r="G47" s="7"/>
      <c r="H47" s="7"/>
      <c r="I47" s="7"/>
    </row>
    <row r="48" spans="1:9" x14ac:dyDescent="0.25">
      <c r="E48" s="7"/>
      <c r="F48" s="7"/>
      <c r="G48" s="7"/>
      <c r="H48" s="7"/>
      <c r="I48" s="7"/>
    </row>
    <row r="49" spans="5:9" x14ac:dyDescent="0.25">
      <c r="E49" s="7"/>
      <c r="F49" s="7"/>
      <c r="G49" s="7"/>
      <c r="H49" s="7"/>
      <c r="I49" s="7"/>
    </row>
    <row r="50" spans="5:9" x14ac:dyDescent="0.25">
      <c r="E50" s="7"/>
      <c r="F50" s="7"/>
      <c r="G50" s="7"/>
      <c r="H50" s="7"/>
      <c r="I50" s="7"/>
    </row>
    <row r="51" spans="5:9" x14ac:dyDescent="0.25">
      <c r="E51" s="7"/>
      <c r="F51" s="7"/>
      <c r="G51" s="7"/>
      <c r="H51" s="7"/>
      <c r="I51" s="7"/>
    </row>
    <row r="52" spans="5:9" x14ac:dyDescent="0.25">
      <c r="E52" s="7"/>
      <c r="F52" s="7"/>
      <c r="G52" s="7"/>
      <c r="H52" s="7"/>
      <c r="I52" s="7"/>
    </row>
    <row r="53" spans="5:9" x14ac:dyDescent="0.25">
      <c r="E53" s="7"/>
      <c r="F53" s="7"/>
      <c r="G53" s="7"/>
      <c r="H53" s="7"/>
      <c r="I53" s="7"/>
    </row>
    <row r="54" spans="5:9" x14ac:dyDescent="0.25">
      <c r="E54" s="7"/>
      <c r="F54" s="7"/>
      <c r="G54" s="7"/>
      <c r="H54" s="7"/>
      <c r="I54" s="7"/>
    </row>
    <row r="55" spans="5:9" x14ac:dyDescent="0.25">
      <c r="E55" s="7"/>
      <c r="F55" s="7"/>
      <c r="G55" s="7"/>
      <c r="H55" s="7"/>
      <c r="I55" s="7"/>
    </row>
    <row r="56" spans="5:9" x14ac:dyDescent="0.25">
      <c r="E56" s="7"/>
      <c r="F56" s="7"/>
      <c r="G56" s="7"/>
      <c r="H56" s="7"/>
      <c r="I56" s="7"/>
    </row>
    <row r="57" spans="5:9" x14ac:dyDescent="0.25">
      <c r="E57" s="7"/>
      <c r="F57" s="7"/>
      <c r="G57" s="7"/>
      <c r="H57" s="7"/>
      <c r="I57" s="7"/>
    </row>
    <row r="58" spans="5:9" x14ac:dyDescent="0.25">
      <c r="E58" s="7"/>
      <c r="F58" s="7"/>
      <c r="G58" s="7"/>
      <c r="H58" s="7"/>
      <c r="I58" s="7"/>
    </row>
    <row r="59" spans="5:9" x14ac:dyDescent="0.25">
      <c r="E59" s="7"/>
      <c r="F59" s="7"/>
      <c r="G59" s="7"/>
      <c r="H59" s="7"/>
      <c r="I59" s="7"/>
    </row>
    <row r="60" spans="5:9" x14ac:dyDescent="0.25">
      <c r="E60" s="7"/>
      <c r="F60" s="7"/>
      <c r="G60" s="7"/>
      <c r="H60" s="7"/>
      <c r="I60" s="7"/>
    </row>
    <row r="61" spans="5:9" x14ac:dyDescent="0.25">
      <c r="E61" s="7"/>
      <c r="F61" s="7"/>
      <c r="G61" s="7"/>
      <c r="H61" s="7"/>
      <c r="I61" s="7"/>
    </row>
    <row r="62" spans="5:9" x14ac:dyDescent="0.25">
      <c r="E62" s="7"/>
      <c r="F62" s="7"/>
      <c r="G62" s="7"/>
      <c r="H62" s="7"/>
      <c r="I62" s="7"/>
    </row>
    <row r="63" spans="5:9" x14ac:dyDescent="0.25">
      <c r="E63" s="7"/>
      <c r="F63" s="7"/>
      <c r="G63" s="7"/>
      <c r="H63" s="7"/>
      <c r="I63" s="7"/>
    </row>
    <row r="64" spans="5:9" x14ac:dyDescent="0.25">
      <c r="E64" s="7"/>
      <c r="F64" s="7"/>
      <c r="G64" s="7"/>
      <c r="H64" s="7"/>
      <c r="I64" s="7"/>
    </row>
    <row r="65" spans="5:9" x14ac:dyDescent="0.25">
      <c r="E65" s="7"/>
      <c r="F65" s="7"/>
      <c r="G65" s="7"/>
      <c r="H65" s="7"/>
      <c r="I65" s="7"/>
    </row>
    <row r="66" spans="5:9" x14ac:dyDescent="0.25">
      <c r="E66" s="7"/>
      <c r="F66" s="7"/>
      <c r="G66" s="7"/>
      <c r="H66" s="7"/>
      <c r="I66" s="7"/>
    </row>
    <row r="67" spans="5:9" x14ac:dyDescent="0.25">
      <c r="E67" s="7"/>
      <c r="F67" s="7"/>
      <c r="G67" s="7"/>
      <c r="H67" s="7"/>
      <c r="I67" s="7"/>
    </row>
    <row r="68" spans="5:9" x14ac:dyDescent="0.25">
      <c r="E68" s="7"/>
      <c r="F68" s="7"/>
      <c r="G68" s="7"/>
      <c r="H68" s="7"/>
      <c r="I68" s="7"/>
    </row>
    <row r="69" spans="5:9" x14ac:dyDescent="0.25">
      <c r="E69" s="7"/>
      <c r="F69" s="7"/>
      <c r="G69" s="7"/>
      <c r="H69" s="7"/>
      <c r="I69" s="7"/>
    </row>
    <row r="70" spans="5:9" x14ac:dyDescent="0.25">
      <c r="E70" s="7"/>
      <c r="F70" s="7"/>
      <c r="G70" s="7"/>
      <c r="H70" s="7"/>
      <c r="I70" s="7"/>
    </row>
    <row r="71" spans="5:9" x14ac:dyDescent="0.25">
      <c r="E71" s="7"/>
      <c r="F71" s="7"/>
      <c r="G71" s="7"/>
      <c r="H71" s="7"/>
      <c r="I71" s="7"/>
    </row>
    <row r="72" spans="5:9" x14ac:dyDescent="0.25">
      <c r="E72" s="7"/>
      <c r="F72" s="7"/>
      <c r="G72" s="7"/>
      <c r="H72" s="7"/>
      <c r="I72" s="7"/>
    </row>
    <row r="73" spans="5:9" x14ac:dyDescent="0.25">
      <c r="E73" s="7"/>
      <c r="F73" s="7"/>
      <c r="G73" s="7"/>
      <c r="H73" s="7"/>
      <c r="I73" s="7"/>
    </row>
    <row r="74" spans="5:9" x14ac:dyDescent="0.25">
      <c r="E74" s="7"/>
      <c r="F74" s="7"/>
      <c r="G74" s="7"/>
      <c r="H74" s="7"/>
      <c r="I74" s="7"/>
    </row>
    <row r="75" spans="5:9" x14ac:dyDescent="0.25">
      <c r="E75" s="7"/>
      <c r="F75" s="7"/>
      <c r="G75" s="7"/>
      <c r="H75" s="7"/>
      <c r="I75" s="7"/>
    </row>
    <row r="76" spans="5:9" x14ac:dyDescent="0.25">
      <c r="E76" s="7"/>
      <c r="F76" s="7"/>
      <c r="G76" s="7"/>
      <c r="H76" s="7"/>
      <c r="I76" s="7"/>
    </row>
    <row r="77" spans="5:9" x14ac:dyDescent="0.25">
      <c r="E77" s="7"/>
      <c r="F77" s="7"/>
      <c r="G77" s="7"/>
      <c r="H77" s="7"/>
      <c r="I77" s="7"/>
    </row>
    <row r="78" spans="5:9" x14ac:dyDescent="0.25">
      <c r="E78" s="7"/>
      <c r="F78" s="7"/>
      <c r="G78" s="7"/>
      <c r="H78" s="7"/>
      <c r="I78" s="7"/>
    </row>
    <row r="79" spans="5:9" x14ac:dyDescent="0.25">
      <c r="E79" s="7"/>
      <c r="F79" s="7"/>
      <c r="G79" s="7"/>
      <c r="H79" s="7"/>
      <c r="I79" s="7"/>
    </row>
    <row r="80" spans="5:9" x14ac:dyDescent="0.25">
      <c r="E80" s="7"/>
      <c r="F80" s="7"/>
      <c r="G80" s="7"/>
      <c r="H80" s="7"/>
      <c r="I80" s="7"/>
    </row>
    <row r="81" spans="5:9" x14ac:dyDescent="0.25">
      <c r="E81" s="7"/>
      <c r="F81" s="7"/>
      <c r="G81" s="7"/>
      <c r="H81" s="7"/>
      <c r="I81" s="7"/>
    </row>
    <row r="82" spans="5:9" x14ac:dyDescent="0.25">
      <c r="E82" s="7"/>
      <c r="F82" s="7"/>
      <c r="G82" s="7"/>
      <c r="H82" s="7"/>
      <c r="I82" s="7"/>
    </row>
    <row r="83" spans="5:9" x14ac:dyDescent="0.25">
      <c r="E83" s="7"/>
      <c r="F83" s="7"/>
      <c r="G83" s="7"/>
      <c r="H83" s="7"/>
      <c r="I83" s="7"/>
    </row>
    <row r="84" spans="5:9" x14ac:dyDescent="0.25">
      <c r="E84" s="7"/>
      <c r="F84" s="7"/>
      <c r="G84" s="7"/>
      <c r="H84" s="7"/>
      <c r="I84" s="7"/>
    </row>
    <row r="85" spans="5:9" x14ac:dyDescent="0.25">
      <c r="E85" s="7"/>
      <c r="F85" s="7"/>
      <c r="G85" s="7"/>
      <c r="H85" s="7"/>
      <c r="I85" s="7"/>
    </row>
    <row r="86" spans="5:9" x14ac:dyDescent="0.25">
      <c r="E86" s="7"/>
      <c r="F86" s="7"/>
      <c r="G86" s="7"/>
      <c r="H86" s="7"/>
      <c r="I86" s="7"/>
    </row>
    <row r="87" spans="5:9" x14ac:dyDescent="0.25">
      <c r="E87" s="7"/>
      <c r="F87" s="7"/>
      <c r="G87" s="7"/>
      <c r="H87" s="7"/>
      <c r="I87" s="7"/>
    </row>
    <row r="88" spans="5:9" x14ac:dyDescent="0.25">
      <c r="E88" s="7"/>
      <c r="F88" s="7"/>
      <c r="G88" s="7"/>
      <c r="H88" s="7"/>
      <c r="I88" s="7"/>
    </row>
    <row r="89" spans="5:9" x14ac:dyDescent="0.25">
      <c r="E89" s="7"/>
      <c r="F89" s="7"/>
      <c r="G89" s="7"/>
      <c r="H89" s="7"/>
      <c r="I89" s="7"/>
    </row>
    <row r="90" spans="5:9" x14ac:dyDescent="0.25">
      <c r="E90" s="7"/>
      <c r="F90" s="7"/>
      <c r="G90" s="7"/>
      <c r="H90" s="7"/>
      <c r="I90" s="7"/>
    </row>
    <row r="91" spans="5:9" x14ac:dyDescent="0.25">
      <c r="E91" s="7"/>
      <c r="F91" s="7"/>
      <c r="G91" s="7"/>
      <c r="H91" s="7"/>
      <c r="I91" s="7"/>
    </row>
    <row r="92" spans="5:9" x14ac:dyDescent="0.25">
      <c r="E92" s="7"/>
      <c r="F92" s="7"/>
      <c r="G92" s="7"/>
      <c r="H92" s="7"/>
      <c r="I92" s="7"/>
    </row>
    <row r="93" spans="5:9" x14ac:dyDescent="0.25">
      <c r="E93" s="7"/>
      <c r="F93" s="7"/>
      <c r="G93" s="7"/>
      <c r="H93" s="7"/>
      <c r="I93" s="7"/>
    </row>
    <row r="94" spans="5:9" x14ac:dyDescent="0.25">
      <c r="E94" s="7"/>
      <c r="F94" s="7"/>
      <c r="G94" s="7"/>
      <c r="H94" s="7"/>
      <c r="I94" s="7"/>
    </row>
    <row r="95" spans="5:9" x14ac:dyDescent="0.25">
      <c r="E95" s="7"/>
      <c r="F95" s="7"/>
      <c r="G95" s="7"/>
      <c r="H95" s="7"/>
      <c r="I95" s="7"/>
    </row>
    <row r="96" spans="5:9" x14ac:dyDescent="0.25">
      <c r="E96" s="7"/>
      <c r="F96" s="7"/>
      <c r="G96" s="7"/>
      <c r="H96" s="7"/>
      <c r="I96" s="7"/>
    </row>
    <row r="97" spans="5:9" x14ac:dyDescent="0.25">
      <c r="E97" s="7"/>
      <c r="F97" s="7"/>
      <c r="G97" s="7"/>
      <c r="H97" s="7"/>
      <c r="I97" s="7"/>
    </row>
    <row r="98" spans="5:9" x14ac:dyDescent="0.25">
      <c r="E98" s="7"/>
      <c r="F98" s="7"/>
      <c r="G98" s="7"/>
      <c r="H98" s="7"/>
      <c r="I98" s="7"/>
    </row>
    <row r="99" spans="5:9" x14ac:dyDescent="0.25">
      <c r="E99" s="7"/>
      <c r="F99" s="7"/>
      <c r="G99" s="7"/>
      <c r="H99" s="7"/>
      <c r="I99" s="7"/>
    </row>
    <row r="100" spans="5:9" x14ac:dyDescent="0.25">
      <c r="E100" s="7"/>
      <c r="F100" s="7"/>
      <c r="G100" s="7"/>
      <c r="H100" s="7"/>
      <c r="I100" s="7"/>
    </row>
    <row r="101" spans="5:9" x14ac:dyDescent="0.25">
      <c r="E101" s="7"/>
      <c r="F101" s="7"/>
      <c r="G101" s="7"/>
      <c r="H101" s="7"/>
      <c r="I101" s="7"/>
    </row>
    <row r="102" spans="5:9" x14ac:dyDescent="0.25">
      <c r="E102" s="7"/>
      <c r="F102" s="7"/>
      <c r="G102" s="7"/>
      <c r="H102" s="7"/>
      <c r="I102" s="7"/>
    </row>
    <row r="103" spans="5:9" x14ac:dyDescent="0.25">
      <c r="E103" s="7"/>
      <c r="F103" s="7"/>
      <c r="G103" s="7"/>
      <c r="H103" s="7"/>
      <c r="I103" s="7"/>
    </row>
    <row r="104" spans="5:9" x14ac:dyDescent="0.25">
      <c r="E104" s="7"/>
      <c r="F104" s="7"/>
      <c r="G104" s="7"/>
      <c r="H104" s="7"/>
      <c r="I104" s="7"/>
    </row>
    <row r="105" spans="5:9" x14ac:dyDescent="0.25">
      <c r="E105" s="7"/>
      <c r="F105" s="7"/>
      <c r="G105" s="7"/>
      <c r="H105" s="7"/>
      <c r="I105" s="7"/>
    </row>
    <row r="106" spans="5:9" x14ac:dyDescent="0.25">
      <c r="E106" s="7"/>
      <c r="F106" s="7"/>
      <c r="G106" s="7"/>
      <c r="H106" s="7"/>
      <c r="I106" s="7"/>
    </row>
    <row r="107" spans="5:9" x14ac:dyDescent="0.25">
      <c r="E107" s="7"/>
      <c r="F107" s="7"/>
      <c r="G107" s="7"/>
      <c r="H107" s="7"/>
      <c r="I107" s="7"/>
    </row>
    <row r="108" spans="5:9" x14ac:dyDescent="0.25">
      <c r="E108" s="7"/>
      <c r="F108" s="7"/>
      <c r="G108" s="7"/>
      <c r="H108" s="7"/>
      <c r="I108" s="7"/>
    </row>
    <row r="109" spans="5:9" x14ac:dyDescent="0.25">
      <c r="E109" s="7"/>
      <c r="F109" s="7"/>
      <c r="G109" s="7"/>
      <c r="H109" s="7"/>
      <c r="I109" s="7"/>
    </row>
    <row r="110" spans="5:9" x14ac:dyDescent="0.25">
      <c r="E110" s="7"/>
      <c r="F110" s="7"/>
      <c r="G110" s="7"/>
      <c r="H110" s="7"/>
      <c r="I110" s="7"/>
    </row>
    <row r="111" spans="5:9" x14ac:dyDescent="0.25">
      <c r="E111" s="7"/>
      <c r="F111" s="7"/>
      <c r="G111" s="7"/>
      <c r="H111" s="7"/>
      <c r="I111" s="7"/>
    </row>
    <row r="112" spans="5:9" x14ac:dyDescent="0.25">
      <c r="E112" s="7"/>
      <c r="F112" s="7"/>
      <c r="G112" s="7"/>
      <c r="H112" s="7"/>
      <c r="I112" s="7"/>
    </row>
    <row r="113" spans="5:9" x14ac:dyDescent="0.25">
      <c r="E113" s="7"/>
      <c r="F113" s="7"/>
      <c r="G113" s="7"/>
      <c r="H113" s="7"/>
      <c r="I113" s="7"/>
    </row>
    <row r="114" spans="5:9" x14ac:dyDescent="0.25">
      <c r="E114" s="7"/>
      <c r="F114" s="7"/>
      <c r="G114" s="7"/>
      <c r="H114" s="7"/>
      <c r="I114" s="7"/>
    </row>
    <row r="115" spans="5:9" x14ac:dyDescent="0.25">
      <c r="E115" s="7"/>
      <c r="F115" s="7"/>
      <c r="G115" s="7"/>
      <c r="H115" s="7"/>
      <c r="I115" s="7"/>
    </row>
    <row r="116" spans="5:9" x14ac:dyDescent="0.25">
      <c r="E116" s="7"/>
      <c r="F116" s="7"/>
      <c r="G116" s="7"/>
      <c r="H116" s="7"/>
      <c r="I116" s="7"/>
    </row>
    <row r="117" spans="5:9" x14ac:dyDescent="0.25">
      <c r="E117" s="7"/>
      <c r="F117" s="7"/>
      <c r="G117" s="7"/>
      <c r="H117" s="7"/>
      <c r="I117" s="7"/>
    </row>
    <row r="118" spans="5:9" x14ac:dyDescent="0.25">
      <c r="E118" s="7"/>
      <c r="F118" s="7"/>
      <c r="G118" s="7"/>
      <c r="H118" s="7"/>
      <c r="I118" s="7"/>
    </row>
    <row r="119" spans="5:9" x14ac:dyDescent="0.25">
      <c r="E119" s="7"/>
      <c r="F119" s="7"/>
      <c r="G119" s="7"/>
      <c r="H119" s="7"/>
      <c r="I119" s="7"/>
    </row>
  </sheetData>
  <autoFilter ref="A1:I1" xr:uid="{881347EA-AEC7-4F63-B536-9DD557576256}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771F0-87D1-435E-85DF-6E75E44B5D45}">
  <dimension ref="A1:G35"/>
  <sheetViews>
    <sheetView workbookViewId="0">
      <pane ySplit="1" topLeftCell="A2" activePane="bottomLeft" state="frozen"/>
      <selection pane="bottomLeft" activeCell="B2" sqref="B2:B32"/>
    </sheetView>
  </sheetViews>
  <sheetFormatPr defaultColWidth="8.7109375" defaultRowHeight="13.5" x14ac:dyDescent="0.25"/>
  <cols>
    <col min="1" max="1" width="28" style="3" customWidth="1"/>
    <col min="2" max="2" width="12.5703125" style="3" bestFit="1" customWidth="1"/>
    <col min="3" max="3" width="31.5703125" style="3" customWidth="1"/>
    <col min="4" max="4" width="30.140625" style="3" customWidth="1"/>
    <col min="5" max="5" width="26.140625" style="3" customWidth="1"/>
    <col min="6" max="6" width="32.5703125" style="3" customWidth="1"/>
    <col min="7" max="7" width="15.42578125" style="3" customWidth="1"/>
    <col min="8" max="16384" width="8.7109375" style="3"/>
  </cols>
  <sheetData>
    <row r="1" spans="1:6" ht="27" x14ac:dyDescent="0.25">
      <c r="A1" s="20" t="s">
        <v>0</v>
      </c>
      <c r="B1" s="20" t="s">
        <v>1</v>
      </c>
      <c r="C1" s="21" t="s">
        <v>9</v>
      </c>
      <c r="D1" s="21" t="s">
        <v>10</v>
      </c>
      <c r="E1" s="21" t="s">
        <v>11</v>
      </c>
      <c r="F1" s="21" t="s">
        <v>75</v>
      </c>
    </row>
    <row r="2" spans="1:6" x14ac:dyDescent="0.25">
      <c r="A2" s="22" t="s">
        <v>12</v>
      </c>
      <c r="B2" s="23" t="s">
        <v>107</v>
      </c>
      <c r="C2" s="24">
        <v>1</v>
      </c>
      <c r="D2" s="24">
        <v>1</v>
      </c>
      <c r="E2" s="24">
        <v>1</v>
      </c>
      <c r="F2" s="24">
        <f xml:space="preserve"> C2 + D2 + E2</f>
        <v>3</v>
      </c>
    </row>
    <row r="3" spans="1:6" x14ac:dyDescent="0.25">
      <c r="A3" s="22" t="s">
        <v>14</v>
      </c>
      <c r="B3" s="23" t="s">
        <v>108</v>
      </c>
      <c r="C3" s="24">
        <v>0</v>
      </c>
      <c r="D3" s="24">
        <v>0.75</v>
      </c>
      <c r="E3" s="24">
        <v>0.75</v>
      </c>
      <c r="F3" s="24">
        <f>SUM(C3 + D3 + E3)</f>
        <v>1.5</v>
      </c>
    </row>
    <row r="4" spans="1:6" ht="27" x14ac:dyDescent="0.25">
      <c r="A4" s="22" t="s">
        <v>18</v>
      </c>
      <c r="B4" s="23" t="s">
        <v>109</v>
      </c>
      <c r="C4" s="24">
        <v>1</v>
      </c>
      <c r="D4" s="24">
        <v>0.5</v>
      </c>
      <c r="E4" s="24">
        <v>0.5</v>
      </c>
      <c r="F4" s="24">
        <f t="shared" ref="F4" si="0" xml:space="preserve"> C4 + D4 + E4</f>
        <v>2</v>
      </c>
    </row>
    <row r="5" spans="1:6" x14ac:dyDescent="0.25">
      <c r="A5" s="23" t="s">
        <v>20</v>
      </c>
      <c r="B5" s="23" t="s">
        <v>110</v>
      </c>
      <c r="C5" s="24">
        <v>1</v>
      </c>
      <c r="D5" s="24">
        <v>1</v>
      </c>
      <c r="E5" s="24">
        <v>1</v>
      </c>
      <c r="F5" s="24">
        <f t="shared" ref="F5" si="1">SUM(C5 + D5 + E5)</f>
        <v>3</v>
      </c>
    </row>
    <row r="6" spans="1:6" x14ac:dyDescent="0.25">
      <c r="A6" s="22" t="s">
        <v>22</v>
      </c>
      <c r="B6" s="25" t="s">
        <v>111</v>
      </c>
      <c r="C6" s="24">
        <v>0</v>
      </c>
      <c r="D6" s="24">
        <v>1</v>
      </c>
      <c r="E6" s="24">
        <v>1</v>
      </c>
      <c r="F6" s="24">
        <f t="shared" ref="F6" si="2" xml:space="preserve"> C6 + D6 + E6</f>
        <v>2</v>
      </c>
    </row>
    <row r="7" spans="1:6" x14ac:dyDescent="0.25">
      <c r="A7" s="22" t="s">
        <v>25</v>
      </c>
      <c r="B7" s="23" t="s">
        <v>112</v>
      </c>
      <c r="C7" s="24">
        <v>0</v>
      </c>
      <c r="D7" s="24">
        <v>1</v>
      </c>
      <c r="E7" s="24">
        <v>1</v>
      </c>
      <c r="F7" s="24">
        <f t="shared" ref="F7" si="3">SUM(C7 + D7 + E7)</f>
        <v>2</v>
      </c>
    </row>
    <row r="8" spans="1:6" x14ac:dyDescent="0.25">
      <c r="A8" s="22" t="s">
        <v>27</v>
      </c>
      <c r="B8" s="23" t="s">
        <v>113</v>
      </c>
      <c r="C8" s="24">
        <v>0</v>
      </c>
      <c r="D8" s="24">
        <v>1</v>
      </c>
      <c r="E8" s="24">
        <v>1</v>
      </c>
      <c r="F8" s="24">
        <f t="shared" ref="F8" si="4" xml:space="preserve"> C8 + D8 + E8</f>
        <v>2</v>
      </c>
    </row>
    <row r="9" spans="1:6" x14ac:dyDescent="0.25">
      <c r="A9" s="23" t="s">
        <v>29</v>
      </c>
      <c r="B9" s="23" t="s">
        <v>114</v>
      </c>
      <c r="C9" s="24">
        <v>0</v>
      </c>
      <c r="D9" s="24">
        <v>1</v>
      </c>
      <c r="E9" s="24">
        <v>1</v>
      </c>
      <c r="F9" s="24">
        <f t="shared" ref="F9" si="5">SUM(C9 + D9 + E9)</f>
        <v>2</v>
      </c>
    </row>
    <row r="10" spans="1:6" x14ac:dyDescent="0.25">
      <c r="A10" s="23" t="s">
        <v>32</v>
      </c>
      <c r="B10" s="23" t="s">
        <v>115</v>
      </c>
      <c r="C10" s="24">
        <v>1</v>
      </c>
      <c r="D10" s="24">
        <v>0.5</v>
      </c>
      <c r="E10" s="24">
        <v>0.5</v>
      </c>
      <c r="F10" s="24">
        <f t="shared" ref="F10" si="6" xml:space="preserve"> C10 + D10 + E10</f>
        <v>2</v>
      </c>
    </row>
    <row r="11" spans="1:6" x14ac:dyDescent="0.25">
      <c r="A11" s="22" t="s">
        <v>34</v>
      </c>
      <c r="B11" s="23" t="s">
        <v>116</v>
      </c>
      <c r="C11" s="24">
        <v>1</v>
      </c>
      <c r="D11" s="24">
        <v>1</v>
      </c>
      <c r="E11" s="24">
        <v>1</v>
      </c>
      <c r="F11" s="24">
        <f t="shared" ref="F11" si="7">SUM(C11 + D11 + E11)</f>
        <v>3</v>
      </c>
    </row>
    <row r="12" spans="1:6" x14ac:dyDescent="0.25">
      <c r="A12" s="23" t="s">
        <v>36</v>
      </c>
      <c r="B12" s="23" t="s">
        <v>117</v>
      </c>
      <c r="C12" s="24">
        <v>1</v>
      </c>
      <c r="D12" s="24">
        <v>1</v>
      </c>
      <c r="E12" s="24">
        <v>1</v>
      </c>
      <c r="F12" s="24">
        <f t="shared" ref="F12" si="8" xml:space="preserve"> C12 + D12 + E12</f>
        <v>3</v>
      </c>
    </row>
    <row r="13" spans="1:6" x14ac:dyDescent="0.25">
      <c r="A13" s="23" t="s">
        <v>37</v>
      </c>
      <c r="B13" s="23" t="s">
        <v>118</v>
      </c>
      <c r="C13" s="24">
        <v>1</v>
      </c>
      <c r="D13" s="24">
        <v>0.75</v>
      </c>
      <c r="E13" s="24">
        <v>1</v>
      </c>
      <c r="F13" s="24">
        <f t="shared" ref="F13" si="9">SUM(C13 + D13 + E13)</f>
        <v>2.75</v>
      </c>
    </row>
    <row r="14" spans="1:6" ht="27" x14ac:dyDescent="0.25">
      <c r="A14" s="22" t="s">
        <v>39</v>
      </c>
      <c r="B14" s="23" t="s">
        <v>119</v>
      </c>
      <c r="C14" s="24">
        <v>1</v>
      </c>
      <c r="D14" s="24">
        <v>1</v>
      </c>
      <c r="E14" s="24">
        <v>1</v>
      </c>
      <c r="F14" s="24">
        <f t="shared" ref="F14" si="10" xml:space="preserve"> C14 + D14 + E14</f>
        <v>3</v>
      </c>
    </row>
    <row r="15" spans="1:6" ht="27" x14ac:dyDescent="0.25">
      <c r="A15" s="22" t="s">
        <v>41</v>
      </c>
      <c r="B15" s="23" t="s">
        <v>118</v>
      </c>
      <c r="C15" s="24">
        <v>1</v>
      </c>
      <c r="D15" s="24">
        <v>0.5</v>
      </c>
      <c r="E15" s="24">
        <v>1</v>
      </c>
      <c r="F15" s="24">
        <f t="shared" ref="F15" si="11">SUM(C15 + D15 + E15)</f>
        <v>2.5</v>
      </c>
    </row>
    <row r="16" spans="1:6" x14ac:dyDescent="0.25">
      <c r="A16" s="22" t="s">
        <v>42</v>
      </c>
      <c r="B16" s="23" t="s">
        <v>118</v>
      </c>
      <c r="C16" s="24">
        <v>0</v>
      </c>
      <c r="D16" s="24">
        <v>0.5</v>
      </c>
      <c r="E16" s="24">
        <v>0.5</v>
      </c>
      <c r="F16" s="24">
        <f t="shared" ref="F16" si="12" xml:space="preserve"> C16 + D16 + E16</f>
        <v>1</v>
      </c>
    </row>
    <row r="17" spans="1:7" x14ac:dyDescent="0.25">
      <c r="A17" s="22" t="s">
        <v>44</v>
      </c>
      <c r="B17" s="23" t="s">
        <v>120</v>
      </c>
      <c r="C17" s="24">
        <v>1</v>
      </c>
      <c r="D17" s="24">
        <v>1</v>
      </c>
      <c r="E17" s="24">
        <v>1</v>
      </c>
      <c r="F17" s="24">
        <f t="shared" ref="F17" si="13">SUM(C17 + D17 + E17)</f>
        <v>3</v>
      </c>
    </row>
    <row r="18" spans="1:7" x14ac:dyDescent="0.25">
      <c r="A18" s="22" t="s">
        <v>46</v>
      </c>
      <c r="B18" s="23" t="s">
        <v>121</v>
      </c>
      <c r="C18" s="24">
        <v>1</v>
      </c>
      <c r="D18" s="24">
        <v>0.5</v>
      </c>
      <c r="E18" s="24">
        <v>0.5</v>
      </c>
      <c r="F18" s="24">
        <f t="shared" ref="F18" si="14" xml:space="preserve"> C18 + D18 + E18</f>
        <v>2</v>
      </c>
    </row>
    <row r="19" spans="1:7" x14ac:dyDescent="0.25">
      <c r="A19" s="33" t="s">
        <v>48</v>
      </c>
      <c r="B19" s="23" t="s">
        <v>111</v>
      </c>
      <c r="C19" s="24">
        <v>1</v>
      </c>
      <c r="D19" s="24">
        <v>1</v>
      </c>
      <c r="E19" s="24">
        <v>1</v>
      </c>
      <c r="F19" s="24">
        <f t="shared" ref="F19" si="15">SUM(C19 + D19 + E19)</f>
        <v>3</v>
      </c>
    </row>
    <row r="20" spans="1:7" ht="27" x14ac:dyDescent="0.25">
      <c r="A20" s="22" t="s">
        <v>50</v>
      </c>
      <c r="B20" s="23" t="s">
        <v>122</v>
      </c>
      <c r="C20" s="24">
        <v>0</v>
      </c>
      <c r="D20" s="24">
        <v>0.75</v>
      </c>
      <c r="E20" s="24">
        <v>1</v>
      </c>
      <c r="F20" s="24">
        <f t="shared" ref="F20" si="16" xml:space="preserve"> C20 + D20 + E20</f>
        <v>1.75</v>
      </c>
    </row>
    <row r="21" spans="1:7" x14ac:dyDescent="0.25">
      <c r="A21" s="22" t="s">
        <v>51</v>
      </c>
      <c r="B21" s="23" t="s">
        <v>123</v>
      </c>
      <c r="C21" s="24">
        <v>1</v>
      </c>
      <c r="D21" s="24">
        <v>1</v>
      </c>
      <c r="E21" s="24">
        <v>1</v>
      </c>
      <c r="F21" s="24">
        <f t="shared" ref="F21" si="17">SUM(C21 + D21 + E21)</f>
        <v>3</v>
      </c>
    </row>
    <row r="22" spans="1:7" x14ac:dyDescent="0.25">
      <c r="A22" s="22" t="s">
        <v>53</v>
      </c>
      <c r="B22" s="23" t="s">
        <v>124</v>
      </c>
      <c r="C22" s="24">
        <v>1</v>
      </c>
      <c r="D22" s="24">
        <v>1</v>
      </c>
      <c r="E22" s="24">
        <v>0.75</v>
      </c>
      <c r="F22" s="24">
        <f t="shared" ref="F22" si="18" xml:space="preserve"> C22 + D22 + E22</f>
        <v>2.75</v>
      </c>
    </row>
    <row r="23" spans="1:7" ht="27" x14ac:dyDescent="0.25">
      <c r="A23" s="22" t="s">
        <v>56</v>
      </c>
      <c r="B23" s="23" t="s">
        <v>125</v>
      </c>
      <c r="C23" s="24">
        <v>1</v>
      </c>
      <c r="D23" s="24">
        <v>1</v>
      </c>
      <c r="E23" s="24">
        <v>1</v>
      </c>
      <c r="F23" s="24">
        <f t="shared" ref="F23" si="19">SUM(C23 + D23 + E23)</f>
        <v>3</v>
      </c>
    </row>
    <row r="24" spans="1:7" x14ac:dyDescent="0.25">
      <c r="A24" s="22" t="s">
        <v>58</v>
      </c>
      <c r="B24" s="23" t="s">
        <v>126</v>
      </c>
      <c r="C24" s="24">
        <v>0</v>
      </c>
      <c r="D24" s="24">
        <v>0.75</v>
      </c>
      <c r="E24" s="24">
        <v>0.5</v>
      </c>
      <c r="F24" s="24">
        <f t="shared" ref="F24" si="20" xml:space="preserve"> C24 + D24 + E24</f>
        <v>1.25</v>
      </c>
    </row>
    <row r="25" spans="1:7" ht="27" x14ac:dyDescent="0.25">
      <c r="A25" s="22" t="s">
        <v>60</v>
      </c>
      <c r="B25" s="23" t="s">
        <v>127</v>
      </c>
      <c r="C25" s="24">
        <v>1</v>
      </c>
      <c r="D25" s="24">
        <v>0.25</v>
      </c>
      <c r="E25" s="24">
        <v>0.25</v>
      </c>
      <c r="F25" s="24">
        <f t="shared" ref="F25" si="21">SUM(C25 + D25 + E25)</f>
        <v>1.5</v>
      </c>
    </row>
    <row r="26" spans="1:7" ht="27" x14ac:dyDescent="0.25">
      <c r="A26" s="22" t="s">
        <v>62</v>
      </c>
      <c r="B26" s="23" t="s">
        <v>128</v>
      </c>
      <c r="C26" s="24">
        <v>1</v>
      </c>
      <c r="D26" s="24">
        <v>0.25</v>
      </c>
      <c r="E26" s="24">
        <v>0.5</v>
      </c>
      <c r="F26" s="24">
        <f t="shared" ref="F26" si="22" xml:space="preserve"> C26 + D26 + E26</f>
        <v>1.75</v>
      </c>
    </row>
    <row r="27" spans="1:7" ht="27" x14ac:dyDescent="0.25">
      <c r="A27" s="22" t="s">
        <v>64</v>
      </c>
      <c r="B27" s="23" t="s">
        <v>129</v>
      </c>
      <c r="C27" s="24">
        <v>0</v>
      </c>
      <c r="D27" s="24">
        <v>0</v>
      </c>
      <c r="E27" s="24">
        <v>0</v>
      </c>
      <c r="F27" s="24">
        <f t="shared" ref="F27" si="23">SUM(C27 + D27 + E27)</f>
        <v>0</v>
      </c>
      <c r="G27" s="26" t="s">
        <v>65</v>
      </c>
    </row>
    <row r="28" spans="1:7" ht="27" x14ac:dyDescent="0.25">
      <c r="A28" s="22" t="s">
        <v>67</v>
      </c>
      <c r="B28" s="23" t="s">
        <v>111</v>
      </c>
      <c r="C28" s="24">
        <v>0</v>
      </c>
      <c r="D28" s="24">
        <v>1</v>
      </c>
      <c r="E28" s="24">
        <v>1</v>
      </c>
      <c r="F28" s="24">
        <f t="shared" ref="F28" si="24" xml:space="preserve"> C28 + D28 + E28</f>
        <v>2</v>
      </c>
    </row>
    <row r="29" spans="1:7" x14ac:dyDescent="0.25">
      <c r="A29" s="22" t="s">
        <v>68</v>
      </c>
      <c r="B29" s="23" t="s">
        <v>118</v>
      </c>
      <c r="C29" s="24">
        <v>1</v>
      </c>
      <c r="D29" s="24">
        <v>1</v>
      </c>
      <c r="E29" s="24">
        <v>1</v>
      </c>
      <c r="F29" s="24">
        <f t="shared" ref="F29" si="25">SUM(C29 + D29 + E29)</f>
        <v>3</v>
      </c>
    </row>
    <row r="30" spans="1:7" x14ac:dyDescent="0.25">
      <c r="A30" s="22" t="s">
        <v>69</v>
      </c>
      <c r="B30" s="23" t="s">
        <v>130</v>
      </c>
      <c r="C30" s="24">
        <v>1</v>
      </c>
      <c r="D30" s="24">
        <v>0.5</v>
      </c>
      <c r="E30" s="24">
        <v>0.5</v>
      </c>
      <c r="F30" s="24">
        <f t="shared" ref="F30" si="26" xml:space="preserve"> C30 + D30 + E30</f>
        <v>2</v>
      </c>
    </row>
    <row r="31" spans="1:7" x14ac:dyDescent="0.25">
      <c r="A31" s="22" t="s">
        <v>71</v>
      </c>
      <c r="B31" s="23" t="s">
        <v>131</v>
      </c>
      <c r="C31" s="24">
        <v>1</v>
      </c>
      <c r="D31" s="24">
        <v>1</v>
      </c>
      <c r="E31" s="24">
        <v>1</v>
      </c>
      <c r="F31" s="24">
        <f t="shared" ref="F31" si="27">SUM(C31 + D31 + E31)</f>
        <v>3</v>
      </c>
    </row>
    <row r="32" spans="1:7" ht="27" x14ac:dyDescent="0.25">
      <c r="A32" s="22" t="s">
        <v>73</v>
      </c>
      <c r="B32" s="23" t="s">
        <v>132</v>
      </c>
      <c r="C32" s="24">
        <v>1</v>
      </c>
      <c r="D32" s="24">
        <v>0.75</v>
      </c>
      <c r="E32" s="24">
        <v>0.5</v>
      </c>
      <c r="F32" s="24">
        <f t="shared" ref="F32" si="28" xml:space="preserve"> C32 + D32 + E32</f>
        <v>2.25</v>
      </c>
    </row>
    <row r="33" spans="3:6" x14ac:dyDescent="0.25">
      <c r="C33" s="8"/>
      <c r="D33" s="8"/>
      <c r="E33" s="8"/>
      <c r="F33" s="8"/>
    </row>
    <row r="34" spans="3:6" x14ac:dyDescent="0.25">
      <c r="C34" s="8"/>
      <c r="D34" s="8"/>
      <c r="E34" s="8"/>
      <c r="F34" s="8"/>
    </row>
    <row r="35" spans="3:6" x14ac:dyDescent="0.25">
      <c r="F35" s="8"/>
    </row>
  </sheetData>
  <autoFilter ref="A1:F1" xr:uid="{508771F0-87D1-435E-85DF-6E75E44B5D45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1999C-0220-4643-8067-8313BB49B724}">
  <dimension ref="A1:E32"/>
  <sheetViews>
    <sheetView topLeftCell="A13" workbookViewId="0">
      <selection activeCell="B2" sqref="B2:B32"/>
    </sheetView>
  </sheetViews>
  <sheetFormatPr defaultColWidth="29.5703125" defaultRowHeight="15" x14ac:dyDescent="0.25"/>
  <sheetData>
    <row r="1" spans="1:5" ht="27" x14ac:dyDescent="0.25">
      <c r="A1" s="30" t="s">
        <v>0</v>
      </c>
      <c r="B1" s="30" t="s">
        <v>1</v>
      </c>
      <c r="C1" s="30" t="s">
        <v>8</v>
      </c>
      <c r="D1" s="31" t="s">
        <v>75</v>
      </c>
      <c r="E1" s="30" t="s">
        <v>76</v>
      </c>
    </row>
    <row r="2" spans="1:5" x14ac:dyDescent="0.25">
      <c r="A2" s="2" t="s">
        <v>12</v>
      </c>
      <c r="B2" s="1" t="s">
        <v>107</v>
      </c>
      <c r="C2" s="1">
        <v>2.75</v>
      </c>
      <c r="D2" s="4">
        <v>3</v>
      </c>
      <c r="E2" s="36">
        <f>SUM(C2:D2)</f>
        <v>5.75</v>
      </c>
    </row>
    <row r="3" spans="1:5" x14ac:dyDescent="0.25">
      <c r="A3" s="2" t="s">
        <v>14</v>
      </c>
      <c r="B3" s="1" t="s">
        <v>108</v>
      </c>
      <c r="C3" s="1">
        <v>3.65</v>
      </c>
      <c r="D3" s="4">
        <v>1.5</v>
      </c>
      <c r="E3" s="36">
        <f>SUM(C3:D3)</f>
        <v>5.15</v>
      </c>
    </row>
    <row r="4" spans="1:5" ht="27" x14ac:dyDescent="0.25">
      <c r="A4" s="2" t="s">
        <v>18</v>
      </c>
      <c r="B4" s="1" t="s">
        <v>109</v>
      </c>
      <c r="C4" s="1">
        <v>2.66</v>
      </c>
      <c r="D4" s="4">
        <v>2</v>
      </c>
      <c r="E4" s="36">
        <f t="shared" ref="E4:E32" si="0">SUM(C4:D4)</f>
        <v>4.66</v>
      </c>
    </row>
    <row r="5" spans="1:5" x14ac:dyDescent="0.25">
      <c r="A5" s="1" t="s">
        <v>20</v>
      </c>
      <c r="B5" s="1" t="s">
        <v>110</v>
      </c>
      <c r="C5" s="1">
        <v>4.1399999999999997</v>
      </c>
      <c r="D5" s="4">
        <v>3</v>
      </c>
      <c r="E5" s="36">
        <f t="shared" si="0"/>
        <v>7.14</v>
      </c>
    </row>
    <row r="6" spans="1:5" x14ac:dyDescent="0.25">
      <c r="A6" s="2" t="s">
        <v>22</v>
      </c>
      <c r="B6" s="1" t="s">
        <v>111</v>
      </c>
      <c r="C6" s="1">
        <v>3.5</v>
      </c>
      <c r="D6" s="4">
        <v>2</v>
      </c>
      <c r="E6" s="36">
        <f t="shared" si="0"/>
        <v>5.5</v>
      </c>
    </row>
    <row r="7" spans="1:5" x14ac:dyDescent="0.25">
      <c r="A7" s="2" t="s">
        <v>25</v>
      </c>
      <c r="B7" s="1" t="s">
        <v>112</v>
      </c>
      <c r="C7" s="1">
        <v>4.45</v>
      </c>
      <c r="D7" s="4">
        <v>2</v>
      </c>
      <c r="E7" s="36">
        <f t="shared" si="0"/>
        <v>6.45</v>
      </c>
    </row>
    <row r="8" spans="1:5" x14ac:dyDescent="0.25">
      <c r="A8" s="2" t="s">
        <v>27</v>
      </c>
      <c r="B8" s="1" t="s">
        <v>113</v>
      </c>
      <c r="C8" s="1">
        <v>3.1749999999999998</v>
      </c>
      <c r="D8" s="4">
        <v>2</v>
      </c>
      <c r="E8" s="36">
        <f t="shared" si="0"/>
        <v>5.1749999999999998</v>
      </c>
    </row>
    <row r="9" spans="1:5" x14ac:dyDescent="0.25">
      <c r="A9" s="1" t="s">
        <v>29</v>
      </c>
      <c r="B9" s="1" t="s">
        <v>114</v>
      </c>
      <c r="C9" s="1">
        <v>2.0750000000000002</v>
      </c>
      <c r="D9" s="4">
        <v>2</v>
      </c>
      <c r="E9" s="36">
        <f t="shared" si="0"/>
        <v>4.0750000000000002</v>
      </c>
    </row>
    <row r="10" spans="1:5" x14ac:dyDescent="0.25">
      <c r="A10" s="1" t="s">
        <v>32</v>
      </c>
      <c r="B10" s="1" t="s">
        <v>115</v>
      </c>
      <c r="C10" s="1">
        <v>1.9</v>
      </c>
      <c r="D10" s="4">
        <v>2</v>
      </c>
      <c r="E10" s="36">
        <f t="shared" si="0"/>
        <v>3.9</v>
      </c>
    </row>
    <row r="11" spans="1:5" x14ac:dyDescent="0.25">
      <c r="A11" s="2" t="s">
        <v>34</v>
      </c>
      <c r="B11" s="1" t="s">
        <v>116</v>
      </c>
      <c r="C11" s="1">
        <v>3.4</v>
      </c>
      <c r="D11" s="4">
        <v>3</v>
      </c>
      <c r="E11" s="36">
        <f t="shared" si="0"/>
        <v>6.4</v>
      </c>
    </row>
    <row r="12" spans="1:5" x14ac:dyDescent="0.25">
      <c r="A12" s="1" t="s">
        <v>36</v>
      </c>
      <c r="B12" s="1" t="s">
        <v>117</v>
      </c>
      <c r="C12" s="1">
        <v>3.15</v>
      </c>
      <c r="D12" s="4">
        <v>3</v>
      </c>
      <c r="E12" s="36">
        <f t="shared" si="0"/>
        <v>6.15</v>
      </c>
    </row>
    <row r="13" spans="1:5" x14ac:dyDescent="0.25">
      <c r="A13" s="1" t="s">
        <v>37</v>
      </c>
      <c r="B13" s="1" t="s">
        <v>118</v>
      </c>
      <c r="C13" s="1">
        <v>3</v>
      </c>
      <c r="D13" s="4">
        <v>2.75</v>
      </c>
      <c r="E13" s="36">
        <f t="shared" si="0"/>
        <v>5.75</v>
      </c>
    </row>
    <row r="14" spans="1:5" ht="27" x14ac:dyDescent="0.25">
      <c r="A14" s="2" t="s">
        <v>39</v>
      </c>
      <c r="B14" s="1" t="s">
        <v>119</v>
      </c>
      <c r="C14" s="1">
        <v>2.25</v>
      </c>
      <c r="D14" s="4">
        <v>3</v>
      </c>
      <c r="E14" s="36">
        <f t="shared" si="0"/>
        <v>5.25</v>
      </c>
    </row>
    <row r="15" spans="1:5" ht="27" x14ac:dyDescent="0.25">
      <c r="A15" s="2" t="s">
        <v>41</v>
      </c>
      <c r="B15" s="1" t="s">
        <v>118</v>
      </c>
      <c r="C15" s="4">
        <v>3.4</v>
      </c>
      <c r="D15" s="4">
        <v>2.5</v>
      </c>
      <c r="E15" s="36">
        <f t="shared" si="0"/>
        <v>5.9</v>
      </c>
    </row>
    <row r="16" spans="1:5" x14ac:dyDescent="0.25">
      <c r="A16" s="2" t="s">
        <v>42</v>
      </c>
      <c r="B16" s="1" t="s">
        <v>118</v>
      </c>
      <c r="C16" s="4">
        <v>1.7749999999999999</v>
      </c>
      <c r="D16" s="4">
        <v>1</v>
      </c>
      <c r="E16" s="36">
        <f t="shared" si="0"/>
        <v>2.7749999999999999</v>
      </c>
    </row>
    <row r="17" spans="1:5" x14ac:dyDescent="0.25">
      <c r="A17" s="2" t="s">
        <v>44</v>
      </c>
      <c r="B17" s="1" t="s">
        <v>120</v>
      </c>
      <c r="C17" s="4">
        <v>2.0350000000000001</v>
      </c>
      <c r="D17" s="4">
        <v>3</v>
      </c>
      <c r="E17" s="36">
        <f t="shared" si="0"/>
        <v>5.0350000000000001</v>
      </c>
    </row>
    <row r="18" spans="1:5" x14ac:dyDescent="0.25">
      <c r="A18" s="2" t="s">
        <v>46</v>
      </c>
      <c r="B18" s="1" t="s">
        <v>121</v>
      </c>
      <c r="C18" s="4">
        <v>2.1</v>
      </c>
      <c r="D18" s="4">
        <v>2</v>
      </c>
      <c r="E18" s="36">
        <f t="shared" si="0"/>
        <v>4.0999999999999996</v>
      </c>
    </row>
    <row r="19" spans="1:5" x14ac:dyDescent="0.25">
      <c r="A19" s="2" t="s">
        <v>48</v>
      </c>
      <c r="B19" s="1" t="s">
        <v>111</v>
      </c>
      <c r="C19" s="4">
        <v>3.4750000000000001</v>
      </c>
      <c r="D19" s="34">
        <v>3</v>
      </c>
      <c r="E19" s="36">
        <f t="shared" si="0"/>
        <v>6.4749999999999996</v>
      </c>
    </row>
    <row r="20" spans="1:5" ht="27" x14ac:dyDescent="0.25">
      <c r="A20" s="2" t="s">
        <v>50</v>
      </c>
      <c r="B20" s="1" t="s">
        <v>122</v>
      </c>
      <c r="C20" s="4">
        <v>3.25</v>
      </c>
      <c r="D20" s="4">
        <v>1.75</v>
      </c>
      <c r="E20" s="36">
        <f t="shared" si="0"/>
        <v>5</v>
      </c>
    </row>
    <row r="21" spans="1:5" x14ac:dyDescent="0.25">
      <c r="A21" s="2" t="s">
        <v>51</v>
      </c>
      <c r="B21" s="1" t="s">
        <v>123</v>
      </c>
      <c r="C21" s="4">
        <v>4.125</v>
      </c>
      <c r="D21" s="4">
        <v>3</v>
      </c>
      <c r="E21" s="36">
        <f t="shared" si="0"/>
        <v>7.125</v>
      </c>
    </row>
    <row r="22" spans="1:5" x14ac:dyDescent="0.25">
      <c r="A22" s="2" t="s">
        <v>53</v>
      </c>
      <c r="B22" s="1" t="s">
        <v>124</v>
      </c>
      <c r="C22" s="4">
        <v>3.85</v>
      </c>
      <c r="D22" s="4">
        <v>2.75</v>
      </c>
      <c r="E22" s="36">
        <f t="shared" si="0"/>
        <v>6.6</v>
      </c>
    </row>
    <row r="23" spans="1:5" ht="27" x14ac:dyDescent="0.25">
      <c r="A23" s="2" t="s">
        <v>56</v>
      </c>
      <c r="B23" s="1" t="s">
        <v>125</v>
      </c>
      <c r="C23" s="4">
        <v>2.4500000000000002</v>
      </c>
      <c r="D23" s="4">
        <v>3</v>
      </c>
      <c r="E23" s="36">
        <f t="shared" si="0"/>
        <v>5.45</v>
      </c>
    </row>
    <row r="24" spans="1:5" x14ac:dyDescent="0.25">
      <c r="A24" s="2" t="s">
        <v>58</v>
      </c>
      <c r="B24" s="1" t="s">
        <v>126</v>
      </c>
      <c r="C24" s="4">
        <v>3.1749999999999998</v>
      </c>
      <c r="D24" s="4">
        <v>1.25</v>
      </c>
      <c r="E24" s="36">
        <f t="shared" si="0"/>
        <v>4.4249999999999998</v>
      </c>
    </row>
    <row r="25" spans="1:5" x14ac:dyDescent="0.25">
      <c r="A25" s="2" t="s">
        <v>60</v>
      </c>
      <c r="B25" s="1" t="s">
        <v>127</v>
      </c>
      <c r="C25" s="4">
        <v>3.05</v>
      </c>
      <c r="D25" s="4">
        <v>1.5</v>
      </c>
      <c r="E25" s="36">
        <f t="shared" si="0"/>
        <v>4.55</v>
      </c>
    </row>
    <row r="26" spans="1:5" ht="27" x14ac:dyDescent="0.25">
      <c r="A26" s="2" t="s">
        <v>62</v>
      </c>
      <c r="B26" s="1" t="s">
        <v>128</v>
      </c>
      <c r="C26" s="4">
        <v>2.4500000000000002</v>
      </c>
      <c r="D26" s="4">
        <v>1.75</v>
      </c>
      <c r="E26" s="36">
        <f t="shared" si="0"/>
        <v>4.2</v>
      </c>
    </row>
    <row r="27" spans="1:5" x14ac:dyDescent="0.25">
      <c r="A27" s="2" t="s">
        <v>64</v>
      </c>
      <c r="B27" s="1" t="s">
        <v>129</v>
      </c>
      <c r="C27" s="4">
        <v>3</v>
      </c>
      <c r="D27" s="4">
        <v>0</v>
      </c>
      <c r="E27" s="36">
        <f t="shared" si="0"/>
        <v>3</v>
      </c>
    </row>
    <row r="28" spans="1:5" ht="27" x14ac:dyDescent="0.25">
      <c r="A28" s="2" t="s">
        <v>67</v>
      </c>
      <c r="B28" s="1" t="s">
        <v>111</v>
      </c>
      <c r="C28" s="4">
        <v>3.4</v>
      </c>
      <c r="D28" s="4">
        <v>2</v>
      </c>
      <c r="E28" s="36">
        <f t="shared" si="0"/>
        <v>5.4</v>
      </c>
    </row>
    <row r="29" spans="1:5" x14ac:dyDescent="0.25">
      <c r="A29" s="2" t="s">
        <v>68</v>
      </c>
      <c r="B29" s="1" t="s">
        <v>118</v>
      </c>
      <c r="C29" s="4">
        <v>2.4500000000000002</v>
      </c>
      <c r="D29" s="4">
        <v>3</v>
      </c>
      <c r="E29" s="36">
        <f t="shared" si="0"/>
        <v>5.45</v>
      </c>
    </row>
    <row r="30" spans="1:5" x14ac:dyDescent="0.25">
      <c r="A30" s="2" t="s">
        <v>69</v>
      </c>
      <c r="B30" s="1" t="s">
        <v>130</v>
      </c>
      <c r="C30" s="4">
        <v>2.0499999999999998</v>
      </c>
      <c r="D30" s="4">
        <v>2</v>
      </c>
      <c r="E30" s="36">
        <f t="shared" si="0"/>
        <v>4.05</v>
      </c>
    </row>
    <row r="31" spans="1:5" x14ac:dyDescent="0.25">
      <c r="A31" s="2" t="s">
        <v>71</v>
      </c>
      <c r="B31" s="1" t="s">
        <v>131</v>
      </c>
      <c r="C31" s="4">
        <v>3.15</v>
      </c>
      <c r="D31" s="4">
        <v>3</v>
      </c>
      <c r="E31" s="36">
        <f t="shared" si="0"/>
        <v>6.15</v>
      </c>
    </row>
    <row r="32" spans="1:5" x14ac:dyDescent="0.25">
      <c r="A32" s="2" t="s">
        <v>73</v>
      </c>
      <c r="B32" s="1" t="s">
        <v>132</v>
      </c>
      <c r="C32" s="4">
        <v>3.15</v>
      </c>
      <c r="D32" s="4">
        <v>2.25</v>
      </c>
      <c r="E32" s="36">
        <f t="shared" si="0"/>
        <v>5.4</v>
      </c>
    </row>
  </sheetData>
  <autoFilter ref="A1:E1" xr:uid="{0EC1999C-0220-4643-8067-8313BB49B724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4DE-827C-4EFE-B549-A150A08A328D}">
  <dimension ref="A1:F32"/>
  <sheetViews>
    <sheetView tabSelected="1" workbookViewId="0">
      <selection activeCell="I30" sqref="I30"/>
    </sheetView>
  </sheetViews>
  <sheetFormatPr defaultRowHeight="15" x14ac:dyDescent="0.25"/>
  <cols>
    <col min="1" max="2" width="18.42578125" customWidth="1"/>
    <col min="3" max="3" width="28.85546875" customWidth="1"/>
    <col min="4" max="4" width="35.42578125" customWidth="1"/>
    <col min="5" max="5" width="13.28515625" customWidth="1"/>
    <col min="6" max="6" width="35.42578125" bestFit="1" customWidth="1"/>
  </cols>
  <sheetData>
    <row r="1" spans="1:6" ht="40.5" x14ac:dyDescent="0.25">
      <c r="A1" s="32" t="s">
        <v>78</v>
      </c>
      <c r="B1" s="30" t="s">
        <v>0</v>
      </c>
      <c r="C1" s="30" t="s">
        <v>1</v>
      </c>
      <c r="D1" s="30" t="s">
        <v>8</v>
      </c>
      <c r="E1" s="31" t="s">
        <v>75</v>
      </c>
      <c r="F1" s="30" t="s">
        <v>76</v>
      </c>
    </row>
    <row r="2" spans="1:6" x14ac:dyDescent="0.25">
      <c r="A2" s="35" t="s">
        <v>79</v>
      </c>
      <c r="B2" s="1" t="s">
        <v>20</v>
      </c>
      <c r="C2" s="1" t="s">
        <v>110</v>
      </c>
      <c r="D2" s="1">
        <v>4.1399999999999997</v>
      </c>
      <c r="E2" s="4">
        <v>3</v>
      </c>
      <c r="F2" s="36">
        <f t="shared" ref="F2:F32" si="0">SUM(D2:E2)</f>
        <v>7.14</v>
      </c>
    </row>
    <row r="3" spans="1:6" ht="27" x14ac:dyDescent="0.25">
      <c r="A3" s="35" t="s">
        <v>80</v>
      </c>
      <c r="B3" s="2" t="s">
        <v>51</v>
      </c>
      <c r="C3" s="1" t="s">
        <v>123</v>
      </c>
      <c r="D3" s="4">
        <v>4.125</v>
      </c>
      <c r="E3" s="4">
        <v>3</v>
      </c>
      <c r="F3" s="36">
        <f t="shared" si="0"/>
        <v>7.125</v>
      </c>
    </row>
    <row r="4" spans="1:6" ht="27" x14ac:dyDescent="0.25">
      <c r="A4" s="35" t="s">
        <v>85</v>
      </c>
      <c r="B4" s="2" t="s">
        <v>53</v>
      </c>
      <c r="C4" s="1" t="s">
        <v>133</v>
      </c>
      <c r="D4" s="4">
        <v>3.85</v>
      </c>
      <c r="E4" s="4">
        <v>2.75</v>
      </c>
      <c r="F4" s="36">
        <f t="shared" si="0"/>
        <v>6.6</v>
      </c>
    </row>
    <row r="5" spans="1:6" ht="27" x14ac:dyDescent="0.25">
      <c r="A5" s="35" t="s">
        <v>83</v>
      </c>
      <c r="B5" s="2" t="s">
        <v>48</v>
      </c>
      <c r="C5" s="1" t="s">
        <v>111</v>
      </c>
      <c r="D5" s="4">
        <v>3.4750000000000001</v>
      </c>
      <c r="E5" s="34">
        <v>3</v>
      </c>
      <c r="F5" s="36">
        <f t="shared" si="0"/>
        <v>6.4749999999999996</v>
      </c>
    </row>
    <row r="6" spans="1:6" ht="27" x14ac:dyDescent="0.25">
      <c r="A6" s="35" t="s">
        <v>81</v>
      </c>
      <c r="B6" s="2" t="s">
        <v>25</v>
      </c>
      <c r="C6" s="1" t="s">
        <v>112</v>
      </c>
      <c r="D6" s="1">
        <v>4.45</v>
      </c>
      <c r="E6" s="4">
        <v>2</v>
      </c>
      <c r="F6" s="36">
        <f t="shared" si="0"/>
        <v>6.45</v>
      </c>
    </row>
    <row r="7" spans="1:6" ht="27" x14ac:dyDescent="0.25">
      <c r="A7" s="35" t="s">
        <v>84</v>
      </c>
      <c r="B7" s="2" t="s">
        <v>34</v>
      </c>
      <c r="C7" s="1" t="s">
        <v>116</v>
      </c>
      <c r="D7" s="1">
        <v>3.4</v>
      </c>
      <c r="E7" s="4">
        <v>3</v>
      </c>
      <c r="F7" s="36">
        <f t="shared" si="0"/>
        <v>6.4</v>
      </c>
    </row>
    <row r="8" spans="1:6" x14ac:dyDescent="0.25">
      <c r="A8" s="35" t="s">
        <v>82</v>
      </c>
      <c r="B8" s="1" t="s">
        <v>36</v>
      </c>
      <c r="C8" s="1" t="s">
        <v>117</v>
      </c>
      <c r="D8" s="1">
        <v>3.15</v>
      </c>
      <c r="E8" s="4">
        <v>3</v>
      </c>
      <c r="F8" s="36">
        <f t="shared" si="0"/>
        <v>6.15</v>
      </c>
    </row>
    <row r="9" spans="1:6" ht="27" x14ac:dyDescent="0.25">
      <c r="A9" s="35" t="s">
        <v>87</v>
      </c>
      <c r="B9" s="2" t="s">
        <v>71</v>
      </c>
      <c r="C9" s="1" t="s">
        <v>131</v>
      </c>
      <c r="D9" s="4">
        <v>3.15</v>
      </c>
      <c r="E9" s="4">
        <v>3</v>
      </c>
      <c r="F9" s="36">
        <f t="shared" si="0"/>
        <v>6.15</v>
      </c>
    </row>
    <row r="10" spans="1:6" ht="27" x14ac:dyDescent="0.25">
      <c r="A10" s="35" t="s">
        <v>86</v>
      </c>
      <c r="B10" s="2" t="s">
        <v>41</v>
      </c>
      <c r="C10" s="1" t="s">
        <v>118</v>
      </c>
      <c r="D10" s="4">
        <v>3.4</v>
      </c>
      <c r="E10" s="4">
        <v>2.5</v>
      </c>
      <c r="F10" s="36">
        <f t="shared" si="0"/>
        <v>5.9</v>
      </c>
    </row>
    <row r="11" spans="1:6" ht="27" x14ac:dyDescent="0.25">
      <c r="A11" s="35" t="s">
        <v>88</v>
      </c>
      <c r="B11" s="2" t="s">
        <v>12</v>
      </c>
      <c r="C11" s="1" t="s">
        <v>107</v>
      </c>
      <c r="D11" s="1">
        <v>2.75</v>
      </c>
      <c r="E11" s="4">
        <v>3</v>
      </c>
      <c r="F11" s="36">
        <f t="shared" si="0"/>
        <v>5.75</v>
      </c>
    </row>
    <row r="12" spans="1:6" x14ac:dyDescent="0.25">
      <c r="A12" s="35" t="s">
        <v>89</v>
      </c>
      <c r="B12" s="1" t="s">
        <v>37</v>
      </c>
      <c r="C12" s="1" t="s">
        <v>118</v>
      </c>
      <c r="D12" s="1">
        <v>3</v>
      </c>
      <c r="E12" s="4">
        <v>2.75</v>
      </c>
      <c r="F12" s="36">
        <f t="shared" si="0"/>
        <v>5.75</v>
      </c>
    </row>
    <row r="13" spans="1:6" ht="27" x14ac:dyDescent="0.25">
      <c r="A13" s="35" t="s">
        <v>90</v>
      </c>
      <c r="B13" s="2" t="s">
        <v>22</v>
      </c>
      <c r="C13" s="1" t="s">
        <v>111</v>
      </c>
      <c r="D13" s="1">
        <v>3.5</v>
      </c>
      <c r="E13" s="4">
        <v>2</v>
      </c>
      <c r="F13" s="36">
        <f t="shared" si="0"/>
        <v>5.5</v>
      </c>
    </row>
    <row r="14" spans="1:6" ht="27" x14ac:dyDescent="0.25">
      <c r="A14" s="35" t="s">
        <v>91</v>
      </c>
      <c r="B14" s="2" t="s">
        <v>56</v>
      </c>
      <c r="C14" s="1" t="s">
        <v>125</v>
      </c>
      <c r="D14" s="4">
        <v>2.4500000000000002</v>
      </c>
      <c r="E14" s="4">
        <v>3</v>
      </c>
      <c r="F14" s="36">
        <f t="shared" si="0"/>
        <v>5.45</v>
      </c>
    </row>
    <row r="15" spans="1:6" ht="27" x14ac:dyDescent="0.25">
      <c r="A15" s="35" t="s">
        <v>92</v>
      </c>
      <c r="B15" s="2" t="s">
        <v>68</v>
      </c>
      <c r="C15" s="1" t="s">
        <v>118</v>
      </c>
      <c r="D15" s="4">
        <v>2.4500000000000002</v>
      </c>
      <c r="E15" s="4">
        <v>3</v>
      </c>
      <c r="F15" s="36">
        <f t="shared" si="0"/>
        <v>5.45</v>
      </c>
    </row>
    <row r="16" spans="1:6" ht="40.5" x14ac:dyDescent="0.25">
      <c r="A16" s="35" t="s">
        <v>93</v>
      </c>
      <c r="B16" s="2" t="s">
        <v>67</v>
      </c>
      <c r="C16" s="1" t="s">
        <v>111</v>
      </c>
      <c r="D16" s="4">
        <v>3.4</v>
      </c>
      <c r="E16" s="4">
        <v>2</v>
      </c>
      <c r="F16" s="36">
        <f t="shared" si="0"/>
        <v>5.4</v>
      </c>
    </row>
    <row r="17" spans="1:6" ht="27" x14ac:dyDescent="0.25">
      <c r="A17" s="35" t="s">
        <v>94</v>
      </c>
      <c r="B17" s="2" t="s">
        <v>73</v>
      </c>
      <c r="C17" s="1" t="s">
        <v>132</v>
      </c>
      <c r="D17" s="4">
        <v>3.15</v>
      </c>
      <c r="E17" s="4">
        <v>2.25</v>
      </c>
      <c r="F17" s="36">
        <f t="shared" si="0"/>
        <v>5.4</v>
      </c>
    </row>
    <row r="18" spans="1:6" ht="40.5" x14ac:dyDescent="0.25">
      <c r="A18" s="35" t="s">
        <v>95</v>
      </c>
      <c r="B18" s="2" t="s">
        <v>39</v>
      </c>
      <c r="C18" s="1" t="s">
        <v>119</v>
      </c>
      <c r="D18" s="1">
        <v>2.25</v>
      </c>
      <c r="E18" s="4">
        <v>3</v>
      </c>
      <c r="F18" s="36">
        <f t="shared" si="0"/>
        <v>5.25</v>
      </c>
    </row>
    <row r="19" spans="1:6" ht="27" x14ac:dyDescent="0.25">
      <c r="A19" s="35" t="s">
        <v>96</v>
      </c>
      <c r="B19" s="2" t="s">
        <v>27</v>
      </c>
      <c r="C19" s="1" t="s">
        <v>113</v>
      </c>
      <c r="D19" s="1">
        <v>3.1749999999999998</v>
      </c>
      <c r="E19" s="4">
        <v>2</v>
      </c>
      <c r="F19" s="36">
        <f t="shared" si="0"/>
        <v>5.1749999999999998</v>
      </c>
    </row>
    <row r="20" spans="1:6" ht="27" x14ac:dyDescent="0.25">
      <c r="A20" s="35" t="s">
        <v>97</v>
      </c>
      <c r="B20" s="2" t="s">
        <v>14</v>
      </c>
      <c r="C20" s="1" t="s">
        <v>108</v>
      </c>
      <c r="D20" s="1">
        <v>3.65</v>
      </c>
      <c r="E20" s="4">
        <v>1.5</v>
      </c>
      <c r="F20" s="36">
        <f t="shared" si="0"/>
        <v>5.15</v>
      </c>
    </row>
    <row r="21" spans="1:6" ht="27" x14ac:dyDescent="0.25">
      <c r="A21" s="35" t="s">
        <v>98</v>
      </c>
      <c r="B21" s="2" t="s">
        <v>44</v>
      </c>
      <c r="C21" s="1" t="s">
        <v>120</v>
      </c>
      <c r="D21" s="4">
        <v>2.0350000000000001</v>
      </c>
      <c r="E21" s="4">
        <v>3</v>
      </c>
      <c r="F21" s="36">
        <f t="shared" si="0"/>
        <v>5.0350000000000001</v>
      </c>
    </row>
    <row r="22" spans="1:6" ht="40.5" x14ac:dyDescent="0.25">
      <c r="A22" s="35" t="s">
        <v>99</v>
      </c>
      <c r="B22" s="2" t="s">
        <v>50</v>
      </c>
      <c r="C22" s="1" t="s">
        <v>122</v>
      </c>
      <c r="D22" s="4">
        <v>3.25</v>
      </c>
      <c r="E22" s="4">
        <v>1.75</v>
      </c>
      <c r="F22" s="36">
        <f t="shared" si="0"/>
        <v>5</v>
      </c>
    </row>
    <row r="23" spans="1:6" ht="27" x14ac:dyDescent="0.25">
      <c r="A23" s="35" t="s">
        <v>100</v>
      </c>
      <c r="B23" s="2" t="s">
        <v>18</v>
      </c>
      <c r="C23" s="1" t="s">
        <v>109</v>
      </c>
      <c r="D23" s="1">
        <v>2.66</v>
      </c>
      <c r="E23" s="4">
        <v>2</v>
      </c>
      <c r="F23" s="36">
        <f t="shared" si="0"/>
        <v>4.66</v>
      </c>
    </row>
    <row r="24" spans="1:6" ht="27" x14ac:dyDescent="0.25">
      <c r="A24" s="35" t="s">
        <v>101</v>
      </c>
      <c r="B24" s="2" t="s">
        <v>60</v>
      </c>
      <c r="C24" s="1" t="s">
        <v>127</v>
      </c>
      <c r="D24" s="4">
        <v>3.05</v>
      </c>
      <c r="E24" s="4">
        <v>1.5</v>
      </c>
      <c r="F24" s="36">
        <f t="shared" si="0"/>
        <v>4.55</v>
      </c>
    </row>
    <row r="25" spans="1:6" x14ac:dyDescent="0.25">
      <c r="A25" s="35" t="s">
        <v>102</v>
      </c>
      <c r="B25" s="2" t="s">
        <v>58</v>
      </c>
      <c r="C25" s="1" t="s">
        <v>126</v>
      </c>
      <c r="D25" s="4">
        <v>3.1749999999999998</v>
      </c>
      <c r="E25" s="4">
        <v>1.25</v>
      </c>
      <c r="F25" s="36">
        <f t="shared" si="0"/>
        <v>4.4249999999999998</v>
      </c>
    </row>
    <row r="26" spans="1:6" ht="40.5" x14ac:dyDescent="0.25">
      <c r="A26" s="35" t="s">
        <v>103</v>
      </c>
      <c r="B26" s="2" t="s">
        <v>62</v>
      </c>
      <c r="C26" s="1" t="s">
        <v>128</v>
      </c>
      <c r="D26" s="4">
        <v>2.4500000000000002</v>
      </c>
      <c r="E26" s="4">
        <v>1.75</v>
      </c>
      <c r="F26" s="36">
        <f t="shared" si="0"/>
        <v>4.2</v>
      </c>
    </row>
    <row r="27" spans="1:6" ht="27" x14ac:dyDescent="0.25">
      <c r="A27" s="35" t="s">
        <v>104</v>
      </c>
      <c r="B27" s="2" t="s">
        <v>46</v>
      </c>
      <c r="C27" s="1" t="s">
        <v>121</v>
      </c>
      <c r="D27" s="4">
        <v>2.1</v>
      </c>
      <c r="E27" s="4">
        <v>2</v>
      </c>
      <c r="F27" s="36">
        <f t="shared" si="0"/>
        <v>4.0999999999999996</v>
      </c>
    </row>
    <row r="28" spans="1:6" x14ac:dyDescent="0.25">
      <c r="A28" s="35" t="s">
        <v>105</v>
      </c>
      <c r="B28" s="1" t="s">
        <v>29</v>
      </c>
      <c r="C28" s="1" t="s">
        <v>114</v>
      </c>
      <c r="D28" s="1">
        <v>2.0750000000000002</v>
      </c>
      <c r="E28" s="4">
        <v>2</v>
      </c>
      <c r="F28" s="36">
        <f t="shared" si="0"/>
        <v>4.0750000000000002</v>
      </c>
    </row>
    <row r="29" spans="1:6" x14ac:dyDescent="0.25">
      <c r="A29" s="35" t="s">
        <v>106</v>
      </c>
      <c r="B29" s="2" t="s">
        <v>69</v>
      </c>
      <c r="C29" s="1" t="s">
        <v>130</v>
      </c>
      <c r="D29" s="4">
        <v>2.0499999999999998</v>
      </c>
      <c r="E29" s="4">
        <v>2</v>
      </c>
      <c r="F29" s="36">
        <f t="shared" si="0"/>
        <v>4.05</v>
      </c>
    </row>
    <row r="30" spans="1:6" ht="45" x14ac:dyDescent="0.25">
      <c r="A30" s="41" t="s">
        <v>77</v>
      </c>
      <c r="B30" s="40" t="s">
        <v>32</v>
      </c>
      <c r="C30" s="37" t="s">
        <v>115</v>
      </c>
      <c r="D30" s="37">
        <v>1.9</v>
      </c>
      <c r="E30" s="38">
        <v>2</v>
      </c>
      <c r="F30" s="39">
        <f t="shared" si="0"/>
        <v>3.9</v>
      </c>
    </row>
    <row r="31" spans="1:6" ht="45" x14ac:dyDescent="0.25">
      <c r="A31" s="41" t="s">
        <v>77</v>
      </c>
      <c r="B31" s="40" t="s">
        <v>64</v>
      </c>
      <c r="C31" s="37" t="s">
        <v>129</v>
      </c>
      <c r="D31" s="38">
        <v>3</v>
      </c>
      <c r="E31" s="38">
        <v>0</v>
      </c>
      <c r="F31" s="39">
        <f t="shared" si="0"/>
        <v>3</v>
      </c>
    </row>
    <row r="32" spans="1:6" ht="45" x14ac:dyDescent="0.25">
      <c r="A32" s="41" t="s">
        <v>77</v>
      </c>
      <c r="B32" s="40" t="s">
        <v>42</v>
      </c>
      <c r="C32" s="37" t="s">
        <v>118</v>
      </c>
      <c r="D32" s="38">
        <v>1.7749999999999999</v>
      </c>
      <c r="E32" s="38">
        <v>1</v>
      </c>
      <c r="F32" s="39">
        <f t="shared" si="0"/>
        <v>2.7749999999999999</v>
      </c>
    </row>
  </sheetData>
  <autoFilter ref="A1:F1" xr:uid="{5C3374DE-827C-4EFE-B549-A150A08A328D}"/>
  <sortState xmlns:xlrd2="http://schemas.microsoft.com/office/spreadsheetml/2017/richdata2" ref="A2:E32">
    <sortCondition descending="1" ref="E2:E32"/>
  </sortState>
  <phoneticPr fontId="8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PEÇA PROCESSUAL</vt:lpstr>
      <vt:lpstr>QUESTÃO DISCURSIVA</vt:lpstr>
      <vt:lpstr>NOTA FINAL</vt:lpstr>
      <vt:lpstr>CLASSIFICAÇÃO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de Vasconcelos Barbosa</dc:creator>
  <cp:lastModifiedBy>upa</cp:lastModifiedBy>
  <dcterms:created xsi:type="dcterms:W3CDTF">2024-10-08T13:17:24Z</dcterms:created>
  <dcterms:modified xsi:type="dcterms:W3CDTF">2024-10-09T14:07:37Z</dcterms:modified>
</cp:coreProperties>
</file>